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630" yWindow="570" windowWidth="17895" windowHeight="13230"/>
  </bookViews>
  <sheets>
    <sheet name="0503317 (1-3. Печать)" sheetId="1" r:id="rId1"/>
    <sheet name="0503317 (1-3. Сокращенный)" sheetId="2" r:id="rId2"/>
    <sheet name="0503317 (1. Доходы)" sheetId="3" r:id="rId3"/>
    <sheet name="0503317 (2. Расходы)" sheetId="4" r:id="rId4"/>
    <sheet name="0503317 (3. Источники)" sheetId="5" r:id="rId5"/>
    <sheet name="0503317 (4. Консолидируемые рас" sheetId="6" r:id="rId6"/>
  </sheets>
  <calcPr calcId="144525"/>
</workbook>
</file>

<file path=xl/calcChain.xml><?xml version="1.0" encoding="utf-8"?>
<calcChain xmlns="http://schemas.openxmlformats.org/spreadsheetml/2006/main">
  <c r="N123" i="6" l="1"/>
  <c r="N122" i="6"/>
  <c r="N121" i="6"/>
  <c r="N120" i="6"/>
  <c r="N119" i="6"/>
  <c r="N118" i="6"/>
  <c r="N117" i="6"/>
  <c r="N116" i="6"/>
  <c r="N115" i="6"/>
  <c r="M114" i="6"/>
  <c r="L114" i="6"/>
  <c r="K114" i="6"/>
  <c r="J114" i="6"/>
  <c r="I114" i="6"/>
  <c r="H114" i="6"/>
  <c r="G114" i="6"/>
  <c r="F114" i="6"/>
  <c r="N114" i="6" s="1"/>
  <c r="E114" i="6"/>
  <c r="D114" i="6"/>
  <c r="N113" i="6"/>
  <c r="N112" i="6"/>
  <c r="N111" i="6"/>
  <c r="N110" i="6"/>
  <c r="N109" i="6"/>
  <c r="N108" i="6"/>
  <c r="N107" i="6"/>
  <c r="N106" i="6"/>
  <c r="N105" i="6"/>
  <c r="M104" i="6"/>
  <c r="L104" i="6"/>
  <c r="K104" i="6"/>
  <c r="J104" i="6"/>
  <c r="I104" i="6"/>
  <c r="H104" i="6"/>
  <c r="G104" i="6"/>
  <c r="F104" i="6"/>
  <c r="N104" i="6" s="1"/>
  <c r="E104" i="6"/>
  <c r="D104" i="6"/>
  <c r="N99" i="6"/>
  <c r="N98" i="6"/>
  <c r="N97" i="6"/>
  <c r="N96" i="6"/>
  <c r="N95" i="6"/>
  <c r="N94" i="6"/>
  <c r="N93" i="6"/>
  <c r="N92" i="6"/>
  <c r="N91" i="6"/>
  <c r="M90" i="6"/>
  <c r="L90" i="6"/>
  <c r="K90" i="6"/>
  <c r="J90" i="6"/>
  <c r="I90" i="6"/>
  <c r="H90" i="6"/>
  <c r="G90" i="6"/>
  <c r="F90" i="6"/>
  <c r="N90" i="6" s="1"/>
  <c r="E90" i="6"/>
  <c r="D90" i="6"/>
  <c r="N89" i="6"/>
  <c r="N88" i="6"/>
  <c r="N87" i="6"/>
  <c r="N86" i="6"/>
  <c r="N85" i="6"/>
  <c r="N84" i="6"/>
  <c r="N83" i="6"/>
  <c r="N82" i="6"/>
  <c r="N81" i="6"/>
  <c r="M80" i="6"/>
  <c r="L80" i="6"/>
  <c r="K80" i="6"/>
  <c r="J80" i="6"/>
  <c r="I80" i="6"/>
  <c r="H80" i="6"/>
  <c r="G80" i="6"/>
  <c r="F80" i="6"/>
  <c r="N80" i="6" s="1"/>
  <c r="E80" i="6"/>
  <c r="D80" i="6"/>
  <c r="N75" i="6"/>
  <c r="N74" i="6"/>
  <c r="N73" i="6"/>
  <c r="N72" i="6"/>
  <c r="N71" i="6"/>
  <c r="N70" i="6"/>
  <c r="N69" i="6"/>
  <c r="N68" i="6"/>
  <c r="N67" i="6"/>
  <c r="M66" i="6"/>
  <c r="L66" i="6"/>
  <c r="K66" i="6"/>
  <c r="J66" i="6"/>
  <c r="I66" i="6"/>
  <c r="H66" i="6"/>
  <c r="G66" i="6"/>
  <c r="F66" i="6"/>
  <c r="N66" i="6" s="1"/>
  <c r="E66" i="6"/>
  <c r="D66" i="6"/>
  <c r="N65" i="6"/>
  <c r="N64" i="6"/>
  <c r="N63" i="6"/>
  <c r="N62" i="6"/>
  <c r="N61" i="6"/>
  <c r="N60" i="6"/>
  <c r="N59" i="6"/>
  <c r="N58" i="6"/>
  <c r="N57" i="6"/>
  <c r="M56" i="6"/>
  <c r="L56" i="6"/>
  <c r="K56" i="6"/>
  <c r="J56" i="6"/>
  <c r="I56" i="6"/>
  <c r="H56" i="6"/>
  <c r="G56" i="6"/>
  <c r="F56" i="6"/>
  <c r="N56" i="6" s="1"/>
  <c r="E56" i="6"/>
  <c r="D56" i="6"/>
  <c r="N51" i="6"/>
  <c r="N50" i="6"/>
  <c r="N49" i="6"/>
  <c r="N48" i="6"/>
  <c r="N47" i="6"/>
  <c r="N46" i="6"/>
  <c r="N45" i="6"/>
  <c r="N44" i="6"/>
  <c r="N43" i="6"/>
  <c r="M42" i="6"/>
  <c r="L42" i="6"/>
  <c r="K42" i="6"/>
  <c r="J42" i="6"/>
  <c r="I42" i="6"/>
  <c r="H42" i="6"/>
  <c r="G42" i="6"/>
  <c r="F42" i="6"/>
  <c r="N42" i="6" s="1"/>
  <c r="E42" i="6"/>
  <c r="D42" i="6"/>
  <c r="N41" i="6"/>
  <c r="N40" i="6"/>
  <c r="N39" i="6"/>
  <c r="N38" i="6"/>
  <c r="N37" i="6"/>
  <c r="N36" i="6"/>
  <c r="N35" i="6"/>
  <c r="N34" i="6"/>
  <c r="N33" i="6"/>
  <c r="M32" i="6"/>
  <c r="L32" i="6"/>
  <c r="K32" i="6"/>
  <c r="J32" i="6"/>
  <c r="I32" i="6"/>
  <c r="H32" i="6"/>
  <c r="G32" i="6"/>
  <c r="F32" i="6"/>
  <c r="N32" i="6" s="1"/>
  <c r="E32" i="6"/>
  <c r="D32" i="6"/>
  <c r="N27" i="6"/>
  <c r="N26" i="6"/>
  <c r="N25" i="6"/>
  <c r="N24" i="6"/>
  <c r="N23" i="6"/>
  <c r="N22" i="6"/>
  <c r="N21" i="6"/>
  <c r="N20" i="6"/>
  <c r="N19" i="6"/>
  <c r="M18" i="6"/>
  <c r="L18" i="6"/>
  <c r="K18" i="6"/>
  <c r="J18" i="6"/>
  <c r="I18" i="6"/>
  <c r="H18" i="6"/>
  <c r="G18" i="6"/>
  <c r="F18" i="6"/>
  <c r="N18" i="6" s="1"/>
  <c r="E18" i="6"/>
  <c r="D18" i="6"/>
  <c r="N17" i="6"/>
  <c r="N16" i="6"/>
  <c r="N15" i="6"/>
  <c r="N14" i="6"/>
  <c r="N13" i="6"/>
  <c r="N12" i="6"/>
  <c r="N11" i="6"/>
  <c r="N10" i="6"/>
  <c r="N9" i="6"/>
  <c r="M8" i="6"/>
  <c r="L8" i="6"/>
  <c r="K8" i="6"/>
  <c r="J8" i="6"/>
  <c r="J7" i="6" s="1"/>
  <c r="I8" i="6"/>
  <c r="H8" i="6"/>
  <c r="G8" i="6"/>
  <c r="F8" i="6"/>
  <c r="F7" i="6" s="1"/>
  <c r="E8" i="6"/>
  <c r="D8" i="6"/>
  <c r="M7" i="6"/>
  <c r="L7" i="6"/>
  <c r="K7" i="6"/>
  <c r="I7" i="6"/>
  <c r="H7" i="6"/>
  <c r="G7" i="6"/>
  <c r="E7" i="6"/>
  <c r="D7" i="6"/>
  <c r="AO41" i="5"/>
  <c r="W41" i="5"/>
  <c r="V41" i="5"/>
  <c r="U41" i="5"/>
  <c r="AO40" i="5"/>
  <c r="W40" i="5"/>
  <c r="V40" i="5"/>
  <c r="U40" i="5"/>
  <c r="AO39" i="5"/>
  <c r="W39" i="5"/>
  <c r="V39" i="5"/>
  <c r="U39" i="5"/>
  <c r="AO38" i="5"/>
  <c r="W38" i="5"/>
  <c r="V38" i="5"/>
  <c r="U38" i="5"/>
  <c r="AO37" i="5"/>
  <c r="W37" i="5"/>
  <c r="V37" i="5"/>
  <c r="U37" i="5"/>
  <c r="AO36" i="5"/>
  <c r="W36" i="5"/>
  <c r="V36" i="5"/>
  <c r="U36" i="5"/>
  <c r="AO34" i="5"/>
  <c r="W34" i="5"/>
  <c r="V34" i="5"/>
  <c r="U34" i="5"/>
  <c r="AO33" i="5"/>
  <c r="W33" i="5"/>
  <c r="V33" i="5"/>
  <c r="U33" i="5"/>
  <c r="AO32" i="5"/>
  <c r="W32" i="5"/>
  <c r="V32" i="5"/>
  <c r="U32" i="5"/>
  <c r="AO31" i="5"/>
  <c r="W31" i="5"/>
  <c r="V31" i="5"/>
  <c r="U31" i="5"/>
  <c r="AO30" i="5"/>
  <c r="W30" i="5"/>
  <c r="V30" i="5"/>
  <c r="U30" i="5"/>
  <c r="AO29" i="5"/>
  <c r="W29" i="5"/>
  <c r="V29" i="5"/>
  <c r="U29" i="5"/>
  <c r="AO28" i="5"/>
  <c r="W28" i="5"/>
  <c r="V28" i="5"/>
  <c r="U28" i="5"/>
  <c r="AO27" i="5"/>
  <c r="W27" i="5"/>
  <c r="V27" i="5"/>
  <c r="U27" i="5"/>
  <c r="AO22" i="5"/>
  <c r="W22" i="5"/>
  <c r="V22" i="5"/>
  <c r="U22" i="5"/>
  <c r="AO21" i="5"/>
  <c r="W21" i="5"/>
  <c r="V21" i="5"/>
  <c r="U21" i="5"/>
  <c r="AO19" i="5"/>
  <c r="W19" i="5"/>
  <c r="V19" i="5"/>
  <c r="U19" i="5"/>
  <c r="AO18" i="5"/>
  <c r="W18" i="5"/>
  <c r="V18" i="5"/>
  <c r="U18" i="5"/>
  <c r="AO17" i="5"/>
  <c r="W17" i="5"/>
  <c r="V17" i="5"/>
  <c r="U17" i="5"/>
  <c r="AO16" i="5"/>
  <c r="W16" i="5"/>
  <c r="V16" i="5"/>
  <c r="U16" i="5"/>
  <c r="AO15" i="5"/>
  <c r="W15" i="5"/>
  <c r="V15" i="5"/>
  <c r="U15" i="5"/>
  <c r="AO14" i="5"/>
  <c r="W14" i="5"/>
  <c r="V14" i="5"/>
  <c r="U14" i="5"/>
  <c r="AO13" i="5"/>
  <c r="W13" i="5"/>
  <c r="V13" i="5"/>
  <c r="U13" i="5"/>
  <c r="AO12" i="5"/>
  <c r="W12" i="5"/>
  <c r="V12" i="5"/>
  <c r="U12" i="5"/>
  <c r="AO11" i="5"/>
  <c r="W11" i="5"/>
  <c r="V11" i="5"/>
  <c r="U11" i="5"/>
  <c r="AO10" i="5"/>
  <c r="W10" i="5"/>
  <c r="V10" i="5"/>
  <c r="U10" i="5"/>
  <c r="AJ318" i="4"/>
  <c r="AI318" i="4"/>
  <c r="AJ315" i="4"/>
  <c r="AI315" i="4"/>
  <c r="AJ310" i="4"/>
  <c r="AI310" i="4"/>
  <c r="AJ306" i="4"/>
  <c r="AI306" i="4"/>
  <c r="AJ305" i="4"/>
  <c r="AI305" i="4"/>
  <c r="AJ302" i="4"/>
  <c r="AI302" i="4"/>
  <c r="AJ297" i="4"/>
  <c r="AI297" i="4"/>
  <c r="AJ294" i="4"/>
  <c r="AI294" i="4"/>
  <c r="AJ293" i="4"/>
  <c r="AI293" i="4"/>
  <c r="AJ291" i="4"/>
  <c r="AI291" i="4"/>
  <c r="AJ287" i="4"/>
  <c r="AI287" i="4"/>
  <c r="AJ283" i="4"/>
  <c r="AI283" i="4"/>
  <c r="AJ278" i="4"/>
  <c r="AI278" i="4"/>
  <c r="AJ277" i="4"/>
  <c r="AI277" i="4"/>
  <c r="AJ274" i="4"/>
  <c r="AI274" i="4"/>
  <c r="AJ273" i="4"/>
  <c r="AI273" i="4"/>
  <c r="AJ270" i="4"/>
  <c r="AI270" i="4"/>
  <c r="AJ269" i="4"/>
  <c r="AI269" i="4"/>
  <c r="AJ268" i="4"/>
  <c r="AI268" i="4"/>
  <c r="AJ266" i="4"/>
  <c r="AI266" i="4"/>
  <c r="AJ265" i="4"/>
  <c r="AI265" i="4"/>
  <c r="AJ261" i="4"/>
  <c r="AI261" i="4"/>
  <c r="AJ259" i="4"/>
  <c r="AI259" i="4"/>
  <c r="AJ258" i="4"/>
  <c r="AI258" i="4"/>
  <c r="AJ255" i="4"/>
  <c r="AI255" i="4"/>
  <c r="AJ250" i="4"/>
  <c r="AI250" i="4"/>
  <c r="AJ249" i="4"/>
  <c r="AI249" i="4"/>
  <c r="AJ246" i="4"/>
  <c r="AI246" i="4"/>
  <c r="AJ243" i="4"/>
  <c r="AI243" i="4"/>
  <c r="AJ242" i="4"/>
  <c r="AI242" i="4"/>
  <c r="AJ241" i="4"/>
  <c r="AI241" i="4"/>
  <c r="AJ239" i="4"/>
  <c r="AI239" i="4"/>
  <c r="AJ238" i="4"/>
  <c r="AI238" i="4"/>
  <c r="AJ235" i="4"/>
  <c r="AI235" i="4"/>
  <c r="AJ234" i="4"/>
  <c r="AI234" i="4"/>
  <c r="AJ233" i="4"/>
  <c r="AI233" i="4"/>
  <c r="AJ231" i="4"/>
  <c r="AI231" i="4"/>
  <c r="AJ230" i="4"/>
  <c r="AI230" i="4"/>
  <c r="AJ226" i="4"/>
  <c r="AI226" i="4"/>
  <c r="AJ225" i="4"/>
  <c r="AI225" i="4"/>
  <c r="AJ222" i="4"/>
  <c r="AI222" i="4"/>
  <c r="AJ218" i="4"/>
  <c r="AI218" i="4"/>
  <c r="AJ214" i="4"/>
  <c r="AI214" i="4"/>
  <c r="AJ213" i="4"/>
  <c r="AI213" i="4"/>
  <c r="AJ211" i="4"/>
  <c r="AI211" i="4"/>
  <c r="AJ210" i="4"/>
  <c r="AI210" i="4"/>
  <c r="AJ206" i="4"/>
  <c r="AI206" i="4"/>
  <c r="AJ205" i="4"/>
  <c r="AI205" i="4"/>
  <c r="AJ201" i="4"/>
  <c r="AI201" i="4"/>
  <c r="AJ200" i="4"/>
  <c r="AI200" i="4"/>
  <c r="AJ195" i="4"/>
  <c r="AI195" i="4"/>
  <c r="AJ191" i="4"/>
  <c r="AI191" i="4"/>
  <c r="AJ188" i="4"/>
  <c r="AI188" i="4"/>
  <c r="AJ185" i="4"/>
  <c r="AI185" i="4"/>
  <c r="AJ184" i="4"/>
  <c r="AI184" i="4"/>
  <c r="AJ180" i="4"/>
  <c r="AI180" i="4"/>
  <c r="AJ177" i="4"/>
  <c r="AI177" i="4"/>
  <c r="AJ175" i="4"/>
  <c r="AI175" i="4"/>
  <c r="AJ172" i="4"/>
  <c r="AI172" i="4"/>
  <c r="AJ171" i="4"/>
  <c r="AI171" i="4"/>
  <c r="AJ167" i="4"/>
  <c r="AI167" i="4"/>
  <c r="AJ164" i="4"/>
  <c r="AI164" i="4"/>
  <c r="AJ161" i="4"/>
  <c r="AI161" i="4"/>
  <c r="AJ158" i="4"/>
  <c r="AI158" i="4"/>
  <c r="AJ153" i="4"/>
  <c r="AI153" i="4"/>
  <c r="AJ150" i="4"/>
  <c r="AI150" i="4"/>
  <c r="AJ146" i="4"/>
  <c r="AI146" i="4"/>
  <c r="AJ145" i="4"/>
  <c r="AI145" i="4"/>
  <c r="AJ142" i="4"/>
  <c r="AI142" i="4"/>
  <c r="AJ139" i="4"/>
  <c r="AI139" i="4"/>
  <c r="AJ138" i="4"/>
  <c r="AI138" i="4"/>
  <c r="AJ134" i="4"/>
  <c r="AI134" i="4"/>
  <c r="AJ130" i="4"/>
  <c r="AI130" i="4"/>
  <c r="AJ125" i="4"/>
  <c r="AI125" i="4"/>
  <c r="AJ122" i="4"/>
  <c r="AI122" i="4"/>
  <c r="AJ118" i="4"/>
  <c r="AI118" i="4"/>
  <c r="AJ117" i="4"/>
  <c r="AI117" i="4"/>
  <c r="AJ114" i="4"/>
  <c r="AI114" i="4"/>
  <c r="AJ111" i="4"/>
  <c r="AI111" i="4"/>
  <c r="AJ108" i="4"/>
  <c r="AI108" i="4"/>
  <c r="AJ107" i="4"/>
  <c r="AI107" i="4"/>
  <c r="AJ103" i="4"/>
  <c r="AI103" i="4"/>
  <c r="AJ98" i="4"/>
  <c r="AI98" i="4"/>
  <c r="AJ96" i="4"/>
  <c r="AI96" i="4"/>
  <c r="AJ95" i="4"/>
  <c r="AI95" i="4"/>
  <c r="AJ94" i="4"/>
  <c r="AI94" i="4"/>
  <c r="AJ91" i="4"/>
  <c r="AI91" i="4"/>
  <c r="AJ90" i="4"/>
  <c r="AI90" i="4"/>
  <c r="AJ85" i="4"/>
  <c r="AI85" i="4"/>
  <c r="AJ84" i="4"/>
  <c r="AI84" i="4"/>
  <c r="AJ83" i="4"/>
  <c r="AI83" i="4"/>
  <c r="AJ81" i="4"/>
  <c r="AI81" i="4"/>
  <c r="AJ78" i="4"/>
  <c r="AI78" i="4"/>
  <c r="AJ76" i="4"/>
  <c r="AI76" i="4"/>
  <c r="AJ74" i="4"/>
  <c r="AI74" i="4"/>
  <c r="AJ71" i="4"/>
  <c r="AI71" i="4"/>
  <c r="AJ70" i="4"/>
  <c r="AI70" i="4"/>
  <c r="AJ69" i="4"/>
  <c r="AI69" i="4"/>
  <c r="AJ66" i="4"/>
  <c r="AI66" i="4"/>
  <c r="AJ65" i="4"/>
  <c r="AI65" i="4"/>
  <c r="AJ64" i="4"/>
  <c r="AI64" i="4"/>
  <c r="AJ63" i="4"/>
  <c r="AI63" i="4"/>
  <c r="AJ61" i="4"/>
  <c r="AI61" i="4"/>
  <c r="AJ60" i="4"/>
  <c r="AI60" i="4"/>
  <c r="AJ59" i="4"/>
  <c r="AI59" i="4"/>
  <c r="AJ55" i="4"/>
  <c r="AI55" i="4"/>
  <c r="AJ52" i="4"/>
  <c r="AI52" i="4"/>
  <c r="AJ50" i="4"/>
  <c r="AI50" i="4"/>
  <c r="AJ47" i="4"/>
  <c r="AI47" i="4"/>
  <c r="AJ45" i="4"/>
  <c r="AI45" i="4"/>
  <c r="AJ42" i="4"/>
  <c r="AI42" i="4"/>
  <c r="AJ41" i="4"/>
  <c r="AI41" i="4"/>
  <c r="AJ40" i="4"/>
  <c r="AI40" i="4"/>
  <c r="AJ36" i="4"/>
  <c r="AI36" i="4"/>
  <c r="AJ32" i="4"/>
  <c r="AI32" i="4"/>
  <c r="AJ31" i="4"/>
  <c r="AI31" i="4"/>
  <c r="AJ30" i="4"/>
  <c r="AI30" i="4"/>
  <c r="AJ28" i="4"/>
  <c r="AI28" i="4"/>
  <c r="AJ25" i="4"/>
  <c r="AI25" i="4"/>
  <c r="AJ24" i="4"/>
  <c r="AI24" i="4"/>
  <c r="AJ23" i="4"/>
  <c r="AI23" i="4"/>
  <c r="AJ20" i="4"/>
  <c r="AI20" i="4"/>
  <c r="AJ19" i="4"/>
  <c r="AI19" i="4"/>
  <c r="AJ18" i="4"/>
  <c r="AI18" i="4"/>
  <c r="AJ14" i="4"/>
  <c r="AI14" i="4"/>
  <c r="AJ13" i="4"/>
  <c r="AI13" i="4"/>
  <c r="AJ12" i="4"/>
  <c r="AI12" i="4"/>
  <c r="AO233" i="3"/>
  <c r="W233" i="3"/>
  <c r="V233" i="3"/>
  <c r="U233" i="3"/>
  <c r="AO232" i="3"/>
  <c r="W232" i="3"/>
  <c r="V232" i="3"/>
  <c r="U232" i="3"/>
  <c r="AO231" i="3"/>
  <c r="W231" i="3"/>
  <c r="V231" i="3"/>
  <c r="U231" i="3"/>
  <c r="AO230" i="3"/>
  <c r="W230" i="3"/>
  <c r="V230" i="3"/>
  <c r="U230" i="3"/>
  <c r="AO229" i="3"/>
  <c r="W229" i="3"/>
  <c r="V229" i="3"/>
  <c r="U229" i="3"/>
  <c r="AO228" i="3"/>
  <c r="W228" i="3"/>
  <c r="V228" i="3"/>
  <c r="U228" i="3"/>
  <c r="AO227" i="3"/>
  <c r="W227" i="3"/>
  <c r="V227" i="3"/>
  <c r="U227" i="3"/>
  <c r="AO226" i="3"/>
  <c r="W226" i="3"/>
  <c r="V226" i="3"/>
  <c r="U226" i="3"/>
  <c r="AO225" i="3"/>
  <c r="W225" i="3"/>
  <c r="V225" i="3"/>
  <c r="U225" i="3"/>
  <c r="AO224" i="3"/>
  <c r="W224" i="3"/>
  <c r="V224" i="3"/>
  <c r="U224" i="3"/>
  <c r="AO223" i="3"/>
  <c r="W223" i="3"/>
  <c r="V223" i="3"/>
  <c r="U223" i="3"/>
  <c r="AO222" i="3"/>
  <c r="W222" i="3"/>
  <c r="V222" i="3"/>
  <c r="U222" i="3"/>
  <c r="AO221" i="3"/>
  <c r="W221" i="3"/>
  <c r="V221" i="3"/>
  <c r="U221" i="3"/>
  <c r="AO220" i="3"/>
  <c r="W220" i="3"/>
  <c r="V220" i="3"/>
  <c r="U220" i="3"/>
  <c r="AO219" i="3"/>
  <c r="W219" i="3"/>
  <c r="V219" i="3"/>
  <c r="U219" i="3"/>
  <c r="AO218" i="3"/>
  <c r="W218" i="3"/>
  <c r="V218" i="3"/>
  <c r="U218" i="3"/>
  <c r="AO217" i="3"/>
  <c r="W217" i="3"/>
  <c r="V217" i="3"/>
  <c r="U217" i="3"/>
  <c r="AO216" i="3"/>
  <c r="W216" i="3"/>
  <c r="V216" i="3"/>
  <c r="U216" i="3"/>
  <c r="AO215" i="3"/>
  <c r="W215" i="3"/>
  <c r="V215" i="3"/>
  <c r="U215" i="3"/>
  <c r="AO214" i="3"/>
  <c r="W214" i="3"/>
  <c r="V214" i="3"/>
  <c r="U214" i="3"/>
  <c r="AO213" i="3"/>
  <c r="W213" i="3"/>
  <c r="V213" i="3"/>
  <c r="U213" i="3"/>
  <c r="AO212" i="3"/>
  <c r="W212" i="3"/>
  <c r="V212" i="3"/>
  <c r="U212" i="3"/>
  <c r="AO211" i="3"/>
  <c r="W211" i="3"/>
  <c r="V211" i="3"/>
  <c r="U211" i="3"/>
  <c r="AO210" i="3"/>
  <c r="W210" i="3"/>
  <c r="V210" i="3"/>
  <c r="U210" i="3"/>
  <c r="AO209" i="3"/>
  <c r="W209" i="3"/>
  <c r="V209" i="3"/>
  <c r="U209" i="3"/>
  <c r="AO208" i="3"/>
  <c r="W208" i="3"/>
  <c r="V208" i="3"/>
  <c r="U208" i="3"/>
  <c r="AO207" i="3"/>
  <c r="W207" i="3"/>
  <c r="V207" i="3"/>
  <c r="U207" i="3"/>
  <c r="AO206" i="3"/>
  <c r="W206" i="3"/>
  <c r="V206" i="3"/>
  <c r="U206" i="3"/>
  <c r="AO205" i="3"/>
  <c r="W205" i="3"/>
  <c r="V205" i="3"/>
  <c r="U205" i="3"/>
  <c r="AO204" i="3"/>
  <c r="W204" i="3"/>
  <c r="V204" i="3"/>
  <c r="U204" i="3"/>
  <c r="AO203" i="3"/>
  <c r="W203" i="3"/>
  <c r="V203" i="3"/>
  <c r="U203" i="3"/>
  <c r="AO202" i="3"/>
  <c r="W202" i="3"/>
  <c r="V202" i="3"/>
  <c r="U202" i="3"/>
  <c r="AO201" i="3"/>
  <c r="W201" i="3"/>
  <c r="V201" i="3"/>
  <c r="U201" i="3"/>
  <c r="AO200" i="3"/>
  <c r="W200" i="3"/>
  <c r="V200" i="3"/>
  <c r="U200" i="3"/>
  <c r="AO199" i="3"/>
  <c r="W199" i="3"/>
  <c r="V199" i="3"/>
  <c r="U199" i="3"/>
  <c r="AO198" i="3"/>
  <c r="W198" i="3"/>
  <c r="V198" i="3"/>
  <c r="U198" i="3"/>
  <c r="AO197" i="3"/>
  <c r="W197" i="3"/>
  <c r="V197" i="3"/>
  <c r="U197" i="3"/>
  <c r="AO196" i="3"/>
  <c r="W196" i="3"/>
  <c r="V196" i="3"/>
  <c r="U196" i="3"/>
  <c r="AO195" i="3"/>
  <c r="W195" i="3"/>
  <c r="V195" i="3"/>
  <c r="U195" i="3"/>
  <c r="AO194" i="3"/>
  <c r="W194" i="3"/>
  <c r="V194" i="3"/>
  <c r="U194" i="3"/>
  <c r="AO193" i="3"/>
  <c r="W193" i="3"/>
  <c r="V193" i="3"/>
  <c r="U193" i="3"/>
  <c r="AO192" i="3"/>
  <c r="W192" i="3"/>
  <c r="V192" i="3"/>
  <c r="U192" i="3"/>
  <c r="AO191" i="3"/>
  <c r="W191" i="3"/>
  <c r="V191" i="3"/>
  <c r="U191" i="3"/>
  <c r="AO190" i="3"/>
  <c r="W190" i="3"/>
  <c r="V190" i="3"/>
  <c r="U190" i="3"/>
  <c r="AO189" i="3"/>
  <c r="W189" i="3"/>
  <c r="V189" i="3"/>
  <c r="U189" i="3"/>
  <c r="AO188" i="3"/>
  <c r="W188" i="3"/>
  <c r="V188" i="3"/>
  <c r="U188" i="3"/>
  <c r="AO187" i="3"/>
  <c r="W187" i="3"/>
  <c r="V187" i="3"/>
  <c r="U187" i="3"/>
  <c r="AO186" i="3"/>
  <c r="W186" i="3"/>
  <c r="V186" i="3"/>
  <c r="U186" i="3"/>
  <c r="AO185" i="3"/>
  <c r="W185" i="3"/>
  <c r="V185" i="3"/>
  <c r="U185" i="3"/>
  <c r="AO184" i="3"/>
  <c r="W184" i="3"/>
  <c r="V184" i="3"/>
  <c r="U184" i="3"/>
  <c r="AO183" i="3"/>
  <c r="W183" i="3"/>
  <c r="V183" i="3"/>
  <c r="U183" i="3"/>
  <c r="AO182" i="3"/>
  <c r="W182" i="3"/>
  <c r="V182" i="3"/>
  <c r="U182" i="3"/>
  <c r="AO181" i="3"/>
  <c r="W181" i="3"/>
  <c r="V181" i="3"/>
  <c r="U181" i="3"/>
  <c r="AO180" i="3"/>
  <c r="W180" i="3"/>
  <c r="V180" i="3"/>
  <c r="U180" i="3"/>
  <c r="AO179" i="3"/>
  <c r="W179" i="3"/>
  <c r="V179" i="3"/>
  <c r="U179" i="3"/>
  <c r="AO178" i="3"/>
  <c r="W178" i="3"/>
  <c r="V178" i="3"/>
  <c r="U178" i="3"/>
  <c r="AO177" i="3"/>
  <c r="W177" i="3"/>
  <c r="V177" i="3"/>
  <c r="U177" i="3"/>
  <c r="AO176" i="3"/>
  <c r="W176" i="3"/>
  <c r="V176" i="3"/>
  <c r="U176" i="3"/>
  <c r="AO175" i="3"/>
  <c r="W175" i="3"/>
  <c r="V175" i="3"/>
  <c r="U175" i="3"/>
  <c r="AO174" i="3"/>
  <c r="W174" i="3"/>
  <c r="V174" i="3"/>
  <c r="U174" i="3"/>
  <c r="AO173" i="3"/>
  <c r="W173" i="3"/>
  <c r="V173" i="3"/>
  <c r="U173" i="3"/>
  <c r="AO172" i="3"/>
  <c r="W172" i="3"/>
  <c r="V172" i="3"/>
  <c r="U172" i="3"/>
  <c r="AO171" i="3"/>
  <c r="W171" i="3"/>
  <c r="V171" i="3"/>
  <c r="U171" i="3"/>
  <c r="AO170" i="3"/>
  <c r="W170" i="3"/>
  <c r="V170" i="3"/>
  <c r="U170" i="3"/>
  <c r="AO169" i="3"/>
  <c r="W169" i="3"/>
  <c r="V169" i="3"/>
  <c r="U169" i="3"/>
  <c r="AO168" i="3"/>
  <c r="W168" i="3"/>
  <c r="V168" i="3"/>
  <c r="U168" i="3"/>
  <c r="AO167" i="3"/>
  <c r="W167" i="3"/>
  <c r="V167" i="3"/>
  <c r="U167" i="3"/>
  <c r="AO166" i="3"/>
  <c r="W166" i="3"/>
  <c r="V166" i="3"/>
  <c r="U166" i="3"/>
  <c r="AO165" i="3"/>
  <c r="W165" i="3"/>
  <c r="V165" i="3"/>
  <c r="U165" i="3"/>
  <c r="AO164" i="3"/>
  <c r="W164" i="3"/>
  <c r="V164" i="3"/>
  <c r="U164" i="3"/>
  <c r="AO163" i="3"/>
  <c r="W163" i="3"/>
  <c r="V163" i="3"/>
  <c r="U163" i="3"/>
  <c r="AO162" i="3"/>
  <c r="W162" i="3"/>
  <c r="V162" i="3"/>
  <c r="U162" i="3"/>
  <c r="AO161" i="3"/>
  <c r="W161" i="3"/>
  <c r="V161" i="3"/>
  <c r="U161" i="3"/>
  <c r="AO160" i="3"/>
  <c r="W160" i="3"/>
  <c r="V160" i="3"/>
  <c r="U160" i="3"/>
  <c r="AO159" i="3"/>
  <c r="W159" i="3"/>
  <c r="V159" i="3"/>
  <c r="U159" i="3"/>
  <c r="AO158" i="3"/>
  <c r="W158" i="3"/>
  <c r="V158" i="3"/>
  <c r="U158" i="3"/>
  <c r="AO157" i="3"/>
  <c r="W157" i="3"/>
  <c r="V157" i="3"/>
  <c r="U157" i="3"/>
  <c r="AO156" i="3"/>
  <c r="W156" i="3"/>
  <c r="V156" i="3"/>
  <c r="U156" i="3"/>
  <c r="AO155" i="3"/>
  <c r="W155" i="3"/>
  <c r="V155" i="3"/>
  <c r="U155" i="3"/>
  <c r="AO154" i="3"/>
  <c r="W154" i="3"/>
  <c r="V154" i="3"/>
  <c r="U154" i="3"/>
  <c r="AO153" i="3"/>
  <c r="W153" i="3"/>
  <c r="V153" i="3"/>
  <c r="U153" i="3"/>
  <c r="AO152" i="3"/>
  <c r="W152" i="3"/>
  <c r="V152" i="3"/>
  <c r="U152" i="3"/>
  <c r="AO151" i="3"/>
  <c r="W151" i="3"/>
  <c r="V151" i="3"/>
  <c r="U151" i="3"/>
  <c r="AO150" i="3"/>
  <c r="W150" i="3"/>
  <c r="V150" i="3"/>
  <c r="U150" i="3"/>
  <c r="AO149" i="3"/>
  <c r="W149" i="3"/>
  <c r="V149" i="3"/>
  <c r="U149" i="3"/>
  <c r="AO148" i="3"/>
  <c r="W148" i="3"/>
  <c r="V148" i="3"/>
  <c r="U148" i="3"/>
  <c r="AO147" i="3"/>
  <c r="W147" i="3"/>
  <c r="V147" i="3"/>
  <c r="U147" i="3"/>
  <c r="AO146" i="3"/>
  <c r="W146" i="3"/>
  <c r="V146" i="3"/>
  <c r="U146" i="3"/>
  <c r="AO145" i="3"/>
  <c r="W145" i="3"/>
  <c r="V145" i="3"/>
  <c r="U145" i="3"/>
  <c r="AO144" i="3"/>
  <c r="W144" i="3"/>
  <c r="V144" i="3"/>
  <c r="U144" i="3"/>
  <c r="AO143" i="3"/>
  <c r="W143" i="3"/>
  <c r="V143" i="3"/>
  <c r="U143" i="3"/>
  <c r="AO142" i="3"/>
  <c r="W142" i="3"/>
  <c r="V142" i="3"/>
  <c r="U142" i="3"/>
  <c r="AO141" i="3"/>
  <c r="W141" i="3"/>
  <c r="V141" i="3"/>
  <c r="U141" i="3"/>
  <c r="AO140" i="3"/>
  <c r="W140" i="3"/>
  <c r="V140" i="3"/>
  <c r="U140" i="3"/>
  <c r="AO139" i="3"/>
  <c r="W139" i="3"/>
  <c r="V139" i="3"/>
  <c r="U139" i="3"/>
  <c r="AO138" i="3"/>
  <c r="W138" i="3"/>
  <c r="V138" i="3"/>
  <c r="U138" i="3"/>
  <c r="AO137" i="3"/>
  <c r="W137" i="3"/>
  <c r="V137" i="3"/>
  <c r="U137" i="3"/>
  <c r="AO136" i="3"/>
  <c r="W136" i="3"/>
  <c r="V136" i="3"/>
  <c r="U136" i="3"/>
  <c r="AO135" i="3"/>
  <c r="W135" i="3"/>
  <c r="V135" i="3"/>
  <c r="U135" i="3"/>
  <c r="AO134" i="3"/>
  <c r="W134" i="3"/>
  <c r="V134" i="3"/>
  <c r="U134" i="3"/>
  <c r="AO133" i="3"/>
  <c r="W133" i="3"/>
  <c r="V133" i="3"/>
  <c r="U133" i="3"/>
  <c r="AO132" i="3"/>
  <c r="W132" i="3"/>
  <c r="V132" i="3"/>
  <c r="U132" i="3"/>
  <c r="AO131" i="3"/>
  <c r="W131" i="3"/>
  <c r="V131" i="3"/>
  <c r="U131" i="3"/>
  <c r="AO130" i="3"/>
  <c r="W130" i="3"/>
  <c r="V130" i="3"/>
  <c r="U130" i="3"/>
  <c r="AO129" i="3"/>
  <c r="W129" i="3"/>
  <c r="V129" i="3"/>
  <c r="U129" i="3"/>
  <c r="AO128" i="3"/>
  <c r="W128" i="3"/>
  <c r="V128" i="3"/>
  <c r="U128" i="3"/>
  <c r="AO127" i="3"/>
  <c r="W127" i="3"/>
  <c r="V127" i="3"/>
  <c r="U127" i="3"/>
  <c r="AO126" i="3"/>
  <c r="W126" i="3"/>
  <c r="V126" i="3"/>
  <c r="U126" i="3"/>
  <c r="AO125" i="3"/>
  <c r="W125" i="3"/>
  <c r="V125" i="3"/>
  <c r="U125" i="3"/>
  <c r="AO124" i="3"/>
  <c r="W124" i="3"/>
  <c r="V124" i="3"/>
  <c r="U124" i="3"/>
  <c r="AO123" i="3"/>
  <c r="W123" i="3"/>
  <c r="V123" i="3"/>
  <c r="U123" i="3"/>
  <c r="AO122" i="3"/>
  <c r="W122" i="3"/>
  <c r="V122" i="3"/>
  <c r="U122" i="3"/>
  <c r="AO121" i="3"/>
  <c r="W121" i="3"/>
  <c r="V121" i="3"/>
  <c r="U121" i="3"/>
  <c r="AO120" i="3"/>
  <c r="W120" i="3"/>
  <c r="V120" i="3"/>
  <c r="U120" i="3"/>
  <c r="AO119" i="3"/>
  <c r="W119" i="3"/>
  <c r="V119" i="3"/>
  <c r="U119" i="3"/>
  <c r="AO118" i="3"/>
  <c r="W118" i="3"/>
  <c r="V118" i="3"/>
  <c r="U118" i="3"/>
  <c r="AO117" i="3"/>
  <c r="W117" i="3"/>
  <c r="V117" i="3"/>
  <c r="U117" i="3"/>
  <c r="AO116" i="3"/>
  <c r="W116" i="3"/>
  <c r="V116" i="3"/>
  <c r="U116" i="3"/>
  <c r="AO115" i="3"/>
  <c r="W115" i="3"/>
  <c r="V115" i="3"/>
  <c r="U115" i="3"/>
  <c r="AO114" i="3"/>
  <c r="W114" i="3"/>
  <c r="V114" i="3"/>
  <c r="U114" i="3"/>
  <c r="AO113" i="3"/>
  <c r="W113" i="3"/>
  <c r="V113" i="3"/>
  <c r="U113" i="3"/>
  <c r="AO112" i="3"/>
  <c r="W112" i="3"/>
  <c r="V112" i="3"/>
  <c r="U112" i="3"/>
  <c r="AO111" i="3"/>
  <c r="W111" i="3"/>
  <c r="V111" i="3"/>
  <c r="U111" i="3"/>
  <c r="AO110" i="3"/>
  <c r="W110" i="3"/>
  <c r="V110" i="3"/>
  <c r="U110" i="3"/>
  <c r="AO109" i="3"/>
  <c r="W109" i="3"/>
  <c r="V109" i="3"/>
  <c r="U109" i="3"/>
  <c r="AO108" i="3"/>
  <c r="W108" i="3"/>
  <c r="V108" i="3"/>
  <c r="U108" i="3"/>
  <c r="AO107" i="3"/>
  <c r="W107" i="3"/>
  <c r="V107" i="3"/>
  <c r="U107" i="3"/>
  <c r="AO106" i="3"/>
  <c r="W106" i="3"/>
  <c r="V106" i="3"/>
  <c r="U106" i="3"/>
  <c r="AO105" i="3"/>
  <c r="W105" i="3"/>
  <c r="V105" i="3"/>
  <c r="U105" i="3"/>
  <c r="AO104" i="3"/>
  <c r="W104" i="3"/>
  <c r="V104" i="3"/>
  <c r="U104" i="3"/>
  <c r="AO103" i="3"/>
  <c r="W103" i="3"/>
  <c r="V103" i="3"/>
  <c r="U103" i="3"/>
  <c r="AO102" i="3"/>
  <c r="W102" i="3"/>
  <c r="V102" i="3"/>
  <c r="U102" i="3"/>
  <c r="AO101" i="3"/>
  <c r="W101" i="3"/>
  <c r="V101" i="3"/>
  <c r="U101" i="3"/>
  <c r="AO100" i="3"/>
  <c r="W100" i="3"/>
  <c r="V100" i="3"/>
  <c r="U100" i="3"/>
  <c r="AO99" i="3"/>
  <c r="W99" i="3"/>
  <c r="V99" i="3"/>
  <c r="U99" i="3"/>
  <c r="AO98" i="3"/>
  <c r="W98" i="3"/>
  <c r="V98" i="3"/>
  <c r="U98" i="3"/>
  <c r="AO97" i="3"/>
  <c r="W97" i="3"/>
  <c r="V97" i="3"/>
  <c r="U97" i="3"/>
  <c r="AO96" i="3"/>
  <c r="W96" i="3"/>
  <c r="V96" i="3"/>
  <c r="U96" i="3"/>
  <c r="AO95" i="3"/>
  <c r="W95" i="3"/>
  <c r="V95" i="3"/>
  <c r="U95" i="3"/>
  <c r="AO94" i="3"/>
  <c r="W94" i="3"/>
  <c r="V94" i="3"/>
  <c r="U94" i="3"/>
  <c r="AO93" i="3"/>
  <c r="W93" i="3"/>
  <c r="V93" i="3"/>
  <c r="U93" i="3"/>
  <c r="AO92" i="3"/>
  <c r="W92" i="3"/>
  <c r="V92" i="3"/>
  <c r="U92" i="3"/>
  <c r="AO91" i="3"/>
  <c r="W91" i="3"/>
  <c r="V91" i="3"/>
  <c r="U91" i="3"/>
  <c r="AO90" i="3"/>
  <c r="W90" i="3"/>
  <c r="V90" i="3"/>
  <c r="U90" i="3"/>
  <c r="AO89" i="3"/>
  <c r="W89" i="3"/>
  <c r="V89" i="3"/>
  <c r="U89" i="3"/>
  <c r="AO88" i="3"/>
  <c r="W88" i="3"/>
  <c r="V88" i="3"/>
  <c r="U88" i="3"/>
  <c r="AO87" i="3"/>
  <c r="W87" i="3"/>
  <c r="V87" i="3"/>
  <c r="U87" i="3"/>
  <c r="AO86" i="3"/>
  <c r="W86" i="3"/>
  <c r="V86" i="3"/>
  <c r="U86" i="3"/>
  <c r="AO85" i="3"/>
  <c r="W85" i="3"/>
  <c r="V85" i="3"/>
  <c r="U85" i="3"/>
  <c r="AO84" i="3"/>
  <c r="W84" i="3"/>
  <c r="V84" i="3"/>
  <c r="U84" i="3"/>
  <c r="AO83" i="3"/>
  <c r="W83" i="3"/>
  <c r="V83" i="3"/>
  <c r="U83" i="3"/>
  <c r="AO82" i="3"/>
  <c r="W82" i="3"/>
  <c r="V82" i="3"/>
  <c r="U82" i="3"/>
  <c r="AO81" i="3"/>
  <c r="W81" i="3"/>
  <c r="V81" i="3"/>
  <c r="U81" i="3"/>
  <c r="AO80" i="3"/>
  <c r="W80" i="3"/>
  <c r="V80" i="3"/>
  <c r="U80" i="3"/>
  <c r="AO79" i="3"/>
  <c r="W79" i="3"/>
  <c r="V79" i="3"/>
  <c r="U79" i="3"/>
  <c r="AO78" i="3"/>
  <c r="W78" i="3"/>
  <c r="V78" i="3"/>
  <c r="U78" i="3"/>
  <c r="AO77" i="3"/>
  <c r="W77" i="3"/>
  <c r="V77" i="3"/>
  <c r="U77" i="3"/>
  <c r="AO76" i="3"/>
  <c r="W76" i="3"/>
  <c r="V76" i="3"/>
  <c r="U76" i="3"/>
  <c r="AO75" i="3"/>
  <c r="W75" i="3"/>
  <c r="V75" i="3"/>
  <c r="U75" i="3"/>
  <c r="AO74" i="3"/>
  <c r="W74" i="3"/>
  <c r="V74" i="3"/>
  <c r="U74" i="3"/>
  <c r="AO73" i="3"/>
  <c r="W73" i="3"/>
  <c r="V73" i="3"/>
  <c r="U73" i="3"/>
  <c r="AO72" i="3"/>
  <c r="W72" i="3"/>
  <c r="V72" i="3"/>
  <c r="U72" i="3"/>
  <c r="AO71" i="3"/>
  <c r="W71" i="3"/>
  <c r="V71" i="3"/>
  <c r="U71" i="3"/>
  <c r="AO70" i="3"/>
  <c r="W70" i="3"/>
  <c r="V70" i="3"/>
  <c r="U70" i="3"/>
  <c r="AO69" i="3"/>
  <c r="W69" i="3"/>
  <c r="V69" i="3"/>
  <c r="U69" i="3"/>
  <c r="AO68" i="3"/>
  <c r="W68" i="3"/>
  <c r="V68" i="3"/>
  <c r="U68" i="3"/>
  <c r="AO67" i="3"/>
  <c r="W67" i="3"/>
  <c r="V67" i="3"/>
  <c r="U67" i="3"/>
  <c r="AO66" i="3"/>
  <c r="W66" i="3"/>
  <c r="V66" i="3"/>
  <c r="U66" i="3"/>
  <c r="AO65" i="3"/>
  <c r="W65" i="3"/>
  <c r="V65" i="3"/>
  <c r="U65" i="3"/>
  <c r="AO64" i="3"/>
  <c r="W64" i="3"/>
  <c r="V64" i="3"/>
  <c r="U64" i="3"/>
  <c r="AO63" i="3"/>
  <c r="W63" i="3"/>
  <c r="V63" i="3"/>
  <c r="U63" i="3"/>
  <c r="AO62" i="3"/>
  <c r="W62" i="3"/>
  <c r="V62" i="3"/>
  <c r="U62" i="3"/>
  <c r="AO61" i="3"/>
  <c r="W61" i="3"/>
  <c r="V61" i="3"/>
  <c r="U61" i="3"/>
  <c r="AO60" i="3"/>
  <c r="W60" i="3"/>
  <c r="V60" i="3"/>
  <c r="U60" i="3"/>
  <c r="AO59" i="3"/>
  <c r="W59" i="3"/>
  <c r="V59" i="3"/>
  <c r="U59" i="3"/>
  <c r="AO58" i="3"/>
  <c r="W58" i="3"/>
  <c r="V58" i="3"/>
  <c r="U58" i="3"/>
  <c r="AO57" i="3"/>
  <c r="W57" i="3"/>
  <c r="V57" i="3"/>
  <c r="U57" i="3"/>
  <c r="AO56" i="3"/>
  <c r="W56" i="3"/>
  <c r="V56" i="3"/>
  <c r="U56" i="3"/>
  <c r="AO55" i="3"/>
  <c r="W55" i="3"/>
  <c r="V55" i="3"/>
  <c r="U55" i="3"/>
  <c r="AO54" i="3"/>
  <c r="W54" i="3"/>
  <c r="V54" i="3"/>
  <c r="U54" i="3"/>
  <c r="AO53" i="3"/>
  <c r="W53" i="3"/>
  <c r="V53" i="3"/>
  <c r="U53" i="3"/>
  <c r="AO52" i="3"/>
  <c r="W52" i="3"/>
  <c r="V52" i="3"/>
  <c r="U52" i="3"/>
  <c r="AO51" i="3"/>
  <c r="W51" i="3"/>
  <c r="V51" i="3"/>
  <c r="U51" i="3"/>
  <c r="AO50" i="3"/>
  <c r="W50" i="3"/>
  <c r="V50" i="3"/>
  <c r="U50" i="3"/>
  <c r="AO49" i="3"/>
  <c r="W49" i="3"/>
  <c r="V49" i="3"/>
  <c r="U49" i="3"/>
  <c r="AO48" i="3"/>
  <c r="W48" i="3"/>
  <c r="V48" i="3"/>
  <c r="U48" i="3"/>
  <c r="AO47" i="3"/>
  <c r="W47" i="3"/>
  <c r="V47" i="3"/>
  <c r="U47" i="3"/>
  <c r="AO46" i="3"/>
  <c r="W46" i="3"/>
  <c r="V46" i="3"/>
  <c r="U46" i="3"/>
  <c r="AO45" i="3"/>
  <c r="W45" i="3"/>
  <c r="V45" i="3"/>
  <c r="U45" i="3"/>
  <c r="AO44" i="3"/>
  <c r="W44" i="3"/>
  <c r="V44" i="3"/>
  <c r="U44" i="3"/>
  <c r="AO43" i="3"/>
  <c r="W43" i="3"/>
  <c r="V43" i="3"/>
  <c r="U43" i="3"/>
  <c r="AO42" i="3"/>
  <c r="W42" i="3"/>
  <c r="V42" i="3"/>
  <c r="U42" i="3"/>
  <c r="AO41" i="3"/>
  <c r="W41" i="3"/>
  <c r="V41" i="3"/>
  <c r="U41" i="3"/>
  <c r="AO40" i="3"/>
  <c r="W40" i="3"/>
  <c r="V40" i="3"/>
  <c r="U40" i="3"/>
  <c r="AO39" i="3"/>
  <c r="W39" i="3"/>
  <c r="V39" i="3"/>
  <c r="U39" i="3"/>
  <c r="AO38" i="3"/>
  <c r="W38" i="3"/>
  <c r="V38" i="3"/>
  <c r="U38" i="3"/>
  <c r="AO37" i="3"/>
  <c r="W37" i="3"/>
  <c r="V37" i="3"/>
  <c r="U37" i="3"/>
  <c r="AO36" i="3"/>
  <c r="W36" i="3"/>
  <c r="V36" i="3"/>
  <c r="U36" i="3"/>
  <c r="AO35" i="3"/>
  <c r="W35" i="3"/>
  <c r="V35" i="3"/>
  <c r="U35" i="3"/>
  <c r="AO34" i="3"/>
  <c r="W34" i="3"/>
  <c r="V34" i="3"/>
  <c r="U34" i="3"/>
  <c r="AO33" i="3"/>
  <c r="W33" i="3"/>
  <c r="V33" i="3"/>
  <c r="U33" i="3"/>
  <c r="AO32" i="3"/>
  <c r="W32" i="3"/>
  <c r="V32" i="3"/>
  <c r="U32" i="3"/>
  <c r="AO31" i="3"/>
  <c r="W31" i="3"/>
  <c r="V31" i="3"/>
  <c r="U31" i="3"/>
  <c r="AO30" i="3"/>
  <c r="W30" i="3"/>
  <c r="V30" i="3"/>
  <c r="U30" i="3"/>
  <c r="AO29" i="3"/>
  <c r="W29" i="3"/>
  <c r="V29" i="3"/>
  <c r="U29" i="3"/>
  <c r="AO28" i="3"/>
  <c r="W28" i="3"/>
  <c r="V28" i="3"/>
  <c r="U28" i="3"/>
  <c r="AO27" i="3"/>
  <c r="W27" i="3"/>
  <c r="V27" i="3"/>
  <c r="U27" i="3"/>
  <c r="AO26" i="3"/>
  <c r="W26" i="3"/>
  <c r="V26" i="3"/>
  <c r="U26" i="3"/>
  <c r="AO25" i="3"/>
  <c r="W25" i="3"/>
  <c r="V25" i="3"/>
  <c r="U25" i="3"/>
  <c r="AO24" i="3"/>
  <c r="W24" i="3"/>
  <c r="V24" i="3"/>
  <c r="U24" i="3"/>
  <c r="AO23" i="3"/>
  <c r="W23" i="3"/>
  <c r="V23" i="3"/>
  <c r="U23" i="3"/>
  <c r="AO22" i="3"/>
  <c r="W22" i="3"/>
  <c r="V22" i="3"/>
  <c r="U22" i="3"/>
  <c r="AO21" i="3"/>
  <c r="W21" i="3"/>
  <c r="V21" i="3"/>
  <c r="U21" i="3"/>
  <c r="AO20" i="3"/>
  <c r="W20" i="3"/>
  <c r="V20" i="3"/>
  <c r="U20" i="3"/>
  <c r="AO19" i="3"/>
  <c r="W19" i="3"/>
  <c r="V19" i="3"/>
  <c r="U19" i="3"/>
  <c r="AO18" i="3"/>
  <c r="W18" i="3"/>
  <c r="V18" i="3"/>
  <c r="U18" i="3"/>
  <c r="AO17" i="3"/>
  <c r="W17" i="3"/>
  <c r="V17" i="3"/>
  <c r="U17" i="3"/>
  <c r="AO16" i="3"/>
  <c r="W16" i="3"/>
  <c r="V16" i="3"/>
  <c r="U16" i="3"/>
  <c r="AO15" i="3"/>
  <c r="W15" i="3"/>
  <c r="V15" i="3"/>
  <c r="U15" i="3"/>
  <c r="AO14" i="3"/>
  <c r="W14" i="3"/>
  <c r="V14" i="3"/>
  <c r="U14" i="3"/>
  <c r="AO13" i="3"/>
  <c r="W13" i="3"/>
  <c r="V13" i="3"/>
  <c r="U13" i="3"/>
  <c r="AO12" i="3"/>
  <c r="W12" i="3"/>
  <c r="V12" i="3"/>
  <c r="U12" i="3"/>
  <c r="AO11" i="3"/>
  <c r="W11" i="3"/>
  <c r="V11" i="3"/>
  <c r="U11" i="3"/>
  <c r="AO10" i="3"/>
  <c r="W10" i="3"/>
  <c r="V10" i="3"/>
  <c r="U10" i="3"/>
  <c r="AO9" i="3"/>
  <c r="W9" i="3"/>
  <c r="V9" i="3"/>
  <c r="U9" i="3"/>
  <c r="AO8" i="3"/>
  <c r="W8" i="3"/>
  <c r="V8" i="3"/>
  <c r="U8" i="3"/>
  <c r="AH581" i="2"/>
  <c r="AH580" i="2"/>
  <c r="AH579" i="2"/>
  <c r="AH578" i="2"/>
  <c r="AH577" i="2"/>
  <c r="AH576" i="2"/>
  <c r="AH575" i="2"/>
  <c r="AH574" i="2"/>
  <c r="AH573" i="2"/>
  <c r="AH572" i="2"/>
  <c r="AH571" i="2"/>
  <c r="AH570" i="2"/>
  <c r="AH569" i="2"/>
  <c r="AH568" i="2"/>
  <c r="AH564" i="2"/>
  <c r="AH563" i="2"/>
  <c r="AH561" i="2"/>
  <c r="AH560" i="2"/>
  <c r="AH559" i="2"/>
  <c r="AH558" i="2"/>
  <c r="AH557" i="2"/>
  <c r="AH556" i="2"/>
  <c r="AH555" i="2"/>
  <c r="AH554" i="2"/>
  <c r="AH553" i="2"/>
  <c r="AH552" i="2"/>
  <c r="AI546" i="2"/>
  <c r="AH546" i="2"/>
  <c r="AI543" i="2"/>
  <c r="AH543" i="2"/>
  <c r="AI538" i="2"/>
  <c r="AH538" i="2"/>
  <c r="AI534" i="2"/>
  <c r="AH534" i="2"/>
  <c r="AI533" i="2"/>
  <c r="AH533" i="2"/>
  <c r="AI530" i="2"/>
  <c r="AH530" i="2"/>
  <c r="AI525" i="2"/>
  <c r="AH525" i="2"/>
  <c r="AI522" i="2"/>
  <c r="AH522" i="2"/>
  <c r="AI521" i="2"/>
  <c r="AH521" i="2"/>
  <c r="AI519" i="2"/>
  <c r="AH519" i="2"/>
  <c r="AI515" i="2"/>
  <c r="AH515" i="2"/>
  <c r="AI511" i="2"/>
  <c r="AH511" i="2"/>
  <c r="AI506" i="2"/>
  <c r="AH506" i="2"/>
  <c r="AI505" i="2"/>
  <c r="AH505" i="2"/>
  <c r="AI502" i="2"/>
  <c r="AH502" i="2"/>
  <c r="AI501" i="2"/>
  <c r="AH501" i="2"/>
  <c r="AI498" i="2"/>
  <c r="AH498" i="2"/>
  <c r="AI497" i="2"/>
  <c r="AH497" i="2"/>
  <c r="AI496" i="2"/>
  <c r="AH496" i="2"/>
  <c r="AI494" i="2"/>
  <c r="AH494" i="2"/>
  <c r="AI493" i="2"/>
  <c r="AH493" i="2"/>
  <c r="AI489" i="2"/>
  <c r="AH489" i="2"/>
  <c r="AI487" i="2"/>
  <c r="AH487" i="2"/>
  <c r="AI486" i="2"/>
  <c r="AH486" i="2"/>
  <c r="AI483" i="2"/>
  <c r="AH483" i="2"/>
  <c r="AI478" i="2"/>
  <c r="AH478" i="2"/>
  <c r="AI477" i="2"/>
  <c r="AH477" i="2"/>
  <c r="AI474" i="2"/>
  <c r="AH474" i="2"/>
  <c r="AI471" i="2"/>
  <c r="AH471" i="2"/>
  <c r="AI470" i="2"/>
  <c r="AH470" i="2"/>
  <c r="AI469" i="2"/>
  <c r="AH469" i="2"/>
  <c r="AI467" i="2"/>
  <c r="AH467" i="2"/>
  <c r="AI466" i="2"/>
  <c r="AH466" i="2"/>
  <c r="AI463" i="2"/>
  <c r="AH463" i="2"/>
  <c r="AI462" i="2"/>
  <c r="AH462" i="2"/>
  <c r="AI461" i="2"/>
  <c r="AH461" i="2"/>
  <c r="AI459" i="2"/>
  <c r="AH459" i="2"/>
  <c r="AI458" i="2"/>
  <c r="AH458" i="2"/>
  <c r="AI454" i="2"/>
  <c r="AH454" i="2"/>
  <c r="AI453" i="2"/>
  <c r="AH453" i="2"/>
  <c r="AI450" i="2"/>
  <c r="AH450" i="2"/>
  <c r="AI446" i="2"/>
  <c r="AH446" i="2"/>
  <c r="AI442" i="2"/>
  <c r="AH442" i="2"/>
  <c r="AI441" i="2"/>
  <c r="AH441" i="2"/>
  <c r="AI439" i="2"/>
  <c r="AH439" i="2"/>
  <c r="AI438" i="2"/>
  <c r="AH438" i="2"/>
  <c r="AI434" i="2"/>
  <c r="AH434" i="2"/>
  <c r="AI433" i="2"/>
  <c r="AH433" i="2"/>
  <c r="AI429" i="2"/>
  <c r="AH429" i="2"/>
  <c r="AI428" i="2"/>
  <c r="AH428" i="2"/>
  <c r="AI423" i="2"/>
  <c r="AH423" i="2"/>
  <c r="AI419" i="2"/>
  <c r="AH419" i="2"/>
  <c r="AI416" i="2"/>
  <c r="AH416" i="2"/>
  <c r="AI413" i="2"/>
  <c r="AH413" i="2"/>
  <c r="AI412" i="2"/>
  <c r="AH412" i="2"/>
  <c r="AI408" i="2"/>
  <c r="AH408" i="2"/>
  <c r="AI405" i="2"/>
  <c r="AH405" i="2"/>
  <c r="AI403" i="2"/>
  <c r="AH403" i="2"/>
  <c r="AI400" i="2"/>
  <c r="AH400" i="2"/>
  <c r="AI399" i="2"/>
  <c r="AH399" i="2"/>
  <c r="AI395" i="2"/>
  <c r="AH395" i="2"/>
  <c r="AI392" i="2"/>
  <c r="AH392" i="2"/>
  <c r="AI389" i="2"/>
  <c r="AH389" i="2"/>
  <c r="AI386" i="2"/>
  <c r="AH386" i="2"/>
  <c r="AI381" i="2"/>
  <c r="AH381" i="2"/>
  <c r="AI378" i="2"/>
  <c r="AH378" i="2"/>
  <c r="AI374" i="2"/>
  <c r="AH374" i="2"/>
  <c r="AI373" i="2"/>
  <c r="AH373" i="2"/>
  <c r="AI370" i="2"/>
  <c r="AH370" i="2"/>
  <c r="AI367" i="2"/>
  <c r="AH367" i="2"/>
  <c r="AI366" i="2"/>
  <c r="AH366" i="2"/>
  <c r="AI362" i="2"/>
  <c r="AH362" i="2"/>
  <c r="AI358" i="2"/>
  <c r="AH358" i="2"/>
  <c r="AI353" i="2"/>
  <c r="AH353" i="2"/>
  <c r="AI350" i="2"/>
  <c r="AH350" i="2"/>
  <c r="AI346" i="2"/>
  <c r="AH346" i="2"/>
  <c r="AI345" i="2"/>
  <c r="AH345" i="2"/>
  <c r="AI342" i="2"/>
  <c r="AH342" i="2"/>
  <c r="AI339" i="2"/>
  <c r="AH339" i="2"/>
  <c r="AI336" i="2"/>
  <c r="AH336" i="2"/>
  <c r="AI335" i="2"/>
  <c r="AH335" i="2"/>
  <c r="AI331" i="2"/>
  <c r="AH331" i="2"/>
  <c r="AI326" i="2"/>
  <c r="AH326" i="2"/>
  <c r="AI324" i="2"/>
  <c r="AH324" i="2"/>
  <c r="AI323" i="2"/>
  <c r="AH323" i="2"/>
  <c r="AI322" i="2"/>
  <c r="AH322" i="2"/>
  <c r="AI319" i="2"/>
  <c r="AH319" i="2"/>
  <c r="AI318" i="2"/>
  <c r="AH318" i="2"/>
  <c r="AI313" i="2"/>
  <c r="AH313" i="2"/>
  <c r="AI312" i="2"/>
  <c r="AH312" i="2"/>
  <c r="AI311" i="2"/>
  <c r="AH311" i="2"/>
  <c r="AI309" i="2"/>
  <c r="AH309" i="2"/>
  <c r="AI306" i="2"/>
  <c r="AH306" i="2"/>
  <c r="AI304" i="2"/>
  <c r="AH304" i="2"/>
  <c r="AI302" i="2"/>
  <c r="AH302" i="2"/>
  <c r="AI299" i="2"/>
  <c r="AH299" i="2"/>
  <c r="AI298" i="2"/>
  <c r="AH298" i="2"/>
  <c r="AI297" i="2"/>
  <c r="AH297" i="2"/>
  <c r="AI294" i="2"/>
  <c r="AH294" i="2"/>
  <c r="AI293" i="2"/>
  <c r="AH293" i="2"/>
  <c r="AI292" i="2"/>
  <c r="AH292" i="2"/>
  <c r="AI291" i="2"/>
  <c r="AH291" i="2"/>
  <c r="AI289" i="2"/>
  <c r="AH289" i="2"/>
  <c r="AI288" i="2"/>
  <c r="AH288" i="2"/>
  <c r="AI287" i="2"/>
  <c r="AH287" i="2"/>
  <c r="AI283" i="2"/>
  <c r="AH283" i="2"/>
  <c r="AI280" i="2"/>
  <c r="AH280" i="2"/>
  <c r="AI278" i="2"/>
  <c r="AH278" i="2"/>
  <c r="AI275" i="2"/>
  <c r="AH275" i="2"/>
  <c r="AI273" i="2"/>
  <c r="AH273" i="2"/>
  <c r="AI270" i="2"/>
  <c r="AH270" i="2"/>
  <c r="AI269" i="2"/>
  <c r="AH269" i="2"/>
  <c r="AI268" i="2"/>
  <c r="AH268" i="2"/>
  <c r="AI264" i="2"/>
  <c r="AH264" i="2"/>
  <c r="AI260" i="2"/>
  <c r="AH260" i="2"/>
  <c r="AI259" i="2"/>
  <c r="AH259" i="2"/>
  <c r="AI258" i="2"/>
  <c r="AH258" i="2"/>
  <c r="AI256" i="2"/>
  <c r="AH256" i="2"/>
  <c r="AI253" i="2"/>
  <c r="AH253" i="2"/>
  <c r="AI252" i="2"/>
  <c r="AH252" i="2"/>
  <c r="AI251" i="2"/>
  <c r="AH251" i="2"/>
  <c r="AI248" i="2"/>
  <c r="AH248" i="2"/>
  <c r="AI247" i="2"/>
  <c r="AH247" i="2"/>
  <c r="AI246" i="2"/>
  <c r="AH246" i="2"/>
  <c r="AI242" i="2"/>
  <c r="AH242" i="2"/>
  <c r="AI241" i="2"/>
  <c r="AH241" i="2"/>
  <c r="AI240" i="2"/>
  <c r="AH240" i="2"/>
  <c r="AH233" i="2"/>
  <c r="AH232" i="2"/>
  <c r="AH231" i="2"/>
  <c r="AH230" i="2"/>
  <c r="AH229" i="2"/>
  <c r="AH228" i="2"/>
  <c r="AH227" i="2"/>
  <c r="AH226" i="2"/>
  <c r="AH225" i="2"/>
  <c r="AH224" i="2"/>
  <c r="AH223" i="2"/>
  <c r="AH222" i="2"/>
  <c r="AH221" i="2"/>
  <c r="AH220" i="2"/>
  <c r="AH219" i="2"/>
  <c r="AH218" i="2"/>
  <c r="AH217" i="2"/>
  <c r="AH216" i="2"/>
  <c r="AH215" i="2"/>
  <c r="AH214" i="2"/>
  <c r="AH213" i="2"/>
  <c r="AH212" i="2"/>
  <c r="AH211" i="2"/>
  <c r="AH210" i="2"/>
  <c r="AH209" i="2"/>
  <c r="AH208" i="2"/>
  <c r="AH207" i="2"/>
  <c r="AH206" i="2"/>
  <c r="AH205" i="2"/>
  <c r="AH204" i="2"/>
  <c r="AH203" i="2"/>
  <c r="AH202" i="2"/>
  <c r="AH201" i="2"/>
  <c r="AH200" i="2"/>
  <c r="AH199" i="2"/>
  <c r="AH198" i="2"/>
  <c r="AH197" i="2"/>
  <c r="AH196" i="2"/>
  <c r="AH195" i="2"/>
  <c r="AH194" i="2"/>
  <c r="AH193" i="2"/>
  <c r="AH192" i="2"/>
  <c r="AH191" i="2"/>
  <c r="AH190" i="2"/>
  <c r="AH189" i="2"/>
  <c r="AH188" i="2"/>
  <c r="AH187" i="2"/>
  <c r="AH186" i="2"/>
  <c r="AH185" i="2"/>
  <c r="AH184" i="2"/>
  <c r="AH183" i="2"/>
  <c r="AH182" i="2"/>
  <c r="AH181" i="2"/>
  <c r="AH180" i="2"/>
  <c r="AH179" i="2"/>
  <c r="AH178" i="2"/>
  <c r="AH177" i="2"/>
  <c r="AH176" i="2"/>
  <c r="AH175" i="2"/>
  <c r="AH174" i="2"/>
  <c r="AH173" i="2"/>
  <c r="AH172" i="2"/>
  <c r="AH171" i="2"/>
  <c r="AH170" i="2"/>
  <c r="AH169" i="2"/>
  <c r="AH168" i="2"/>
  <c r="AH167" i="2"/>
  <c r="AH166" i="2"/>
  <c r="AH165" i="2"/>
  <c r="AH164" i="2"/>
  <c r="AH163" i="2"/>
  <c r="AH162" i="2"/>
  <c r="AH161" i="2"/>
  <c r="AH160" i="2"/>
  <c r="AH159" i="2"/>
  <c r="AH158" i="2"/>
  <c r="AH157" i="2"/>
  <c r="AH156" i="2"/>
  <c r="AH155" i="2"/>
  <c r="AH154" i="2"/>
  <c r="AH153" i="2"/>
  <c r="AH152" i="2"/>
  <c r="AH151" i="2"/>
  <c r="AH150" i="2"/>
  <c r="AH149" i="2"/>
  <c r="AH148" i="2"/>
  <c r="AH147" i="2"/>
  <c r="AH146" i="2"/>
  <c r="AH145" i="2"/>
  <c r="AH144" i="2"/>
  <c r="AH143" i="2"/>
  <c r="AH142" i="2"/>
  <c r="AH141" i="2"/>
  <c r="AH140" i="2"/>
  <c r="AH139" i="2"/>
  <c r="AH138" i="2"/>
  <c r="AH137" i="2"/>
  <c r="AH136" i="2"/>
  <c r="AH135" i="2"/>
  <c r="AH134" i="2"/>
  <c r="AH133" i="2"/>
  <c r="AH132" i="2"/>
  <c r="AH131" i="2"/>
  <c r="AH130" i="2"/>
  <c r="AH129" i="2"/>
  <c r="AH128" i="2"/>
  <c r="AH127" i="2"/>
  <c r="AH126" i="2"/>
  <c r="AH125" i="2"/>
  <c r="AH124" i="2"/>
  <c r="AH123" i="2"/>
  <c r="AH122" i="2"/>
  <c r="AH121" i="2"/>
  <c r="AH120" i="2"/>
  <c r="AH119" i="2"/>
  <c r="AH118" i="2"/>
  <c r="AH117" i="2"/>
  <c r="AH116" i="2"/>
  <c r="AH115" i="2"/>
  <c r="AH114" i="2"/>
  <c r="AH113" i="2"/>
  <c r="AH112" i="2"/>
  <c r="AH111" i="2"/>
  <c r="AH110" i="2"/>
  <c r="AH109" i="2"/>
  <c r="AH108" i="2"/>
  <c r="AH107" i="2"/>
  <c r="AH106" i="2"/>
  <c r="AH105" i="2"/>
  <c r="AH104" i="2"/>
  <c r="AH103" i="2"/>
  <c r="AH102" i="2"/>
  <c r="AH101" i="2"/>
  <c r="AH100" i="2"/>
  <c r="AH99" i="2"/>
  <c r="AH98" i="2"/>
  <c r="AH97" i="2"/>
  <c r="AH96" i="2"/>
  <c r="AH95" i="2"/>
  <c r="AH94" i="2"/>
  <c r="AH93" i="2"/>
  <c r="AH92" i="2"/>
  <c r="AH91" i="2"/>
  <c r="AH90" i="2"/>
  <c r="AH89" i="2"/>
  <c r="AH88" i="2"/>
  <c r="AH87" i="2"/>
  <c r="AH86" i="2"/>
  <c r="AH85" i="2"/>
  <c r="AH84" i="2"/>
  <c r="AH83" i="2"/>
  <c r="AH82" i="2"/>
  <c r="AH81" i="2"/>
  <c r="AH80" i="2"/>
  <c r="AH79" i="2"/>
  <c r="AH78" i="2"/>
  <c r="AH77" i="2"/>
  <c r="AH76" i="2"/>
  <c r="AH75" i="2"/>
  <c r="AH74" i="2"/>
  <c r="AH73" i="2"/>
  <c r="AH72" i="2"/>
  <c r="AH71" i="2"/>
  <c r="AH70" i="2"/>
  <c r="AH69" i="2"/>
  <c r="AH68" i="2"/>
  <c r="AH67" i="2"/>
  <c r="AH66" i="2"/>
  <c r="AH65" i="2"/>
  <c r="AH64" i="2"/>
  <c r="AH63" i="2"/>
  <c r="AH62" i="2"/>
  <c r="AH61" i="2"/>
  <c r="AH60" i="2"/>
  <c r="AH59" i="2"/>
  <c r="AH58" i="2"/>
  <c r="AH57" i="2"/>
  <c r="AH56" i="2"/>
  <c r="AH55" i="2"/>
  <c r="AH54" i="2"/>
  <c r="AH53" i="2"/>
  <c r="AH52" i="2"/>
  <c r="AH51" i="2"/>
  <c r="AH50" i="2"/>
  <c r="AH49" i="2"/>
  <c r="AH48" i="2"/>
  <c r="AH47" i="2"/>
  <c r="AH46" i="2"/>
  <c r="AH45" i="2"/>
  <c r="AH44" i="2"/>
  <c r="AH43" i="2"/>
  <c r="AH42" i="2"/>
  <c r="AH41" i="2"/>
  <c r="AH40" i="2"/>
  <c r="AH39" i="2"/>
  <c r="AH38" i="2"/>
  <c r="AH37" i="2"/>
  <c r="AH36" i="2"/>
  <c r="AH35" i="2"/>
  <c r="AH34" i="2"/>
  <c r="AH33" i="2"/>
  <c r="AH32" i="2"/>
  <c r="AH31" i="2"/>
  <c r="AH30" i="2"/>
  <c r="AH29" i="2"/>
  <c r="AH28" i="2"/>
  <c r="AH27" i="2"/>
  <c r="AH26" i="2"/>
  <c r="AH25" i="2"/>
  <c r="AH24" i="2"/>
  <c r="AH23" i="2"/>
  <c r="AH22" i="2"/>
  <c r="AH21" i="2"/>
  <c r="AH20" i="2"/>
  <c r="AH19" i="2"/>
  <c r="AH18" i="2"/>
  <c r="AH17" i="2"/>
  <c r="AH16" i="2"/>
  <c r="AH15" i="2"/>
  <c r="AH14" i="2"/>
  <c r="AH13" i="2"/>
  <c r="AH12" i="2"/>
  <c r="AH11" i="2"/>
  <c r="AH10" i="2"/>
  <c r="AH9" i="2"/>
  <c r="AH8" i="2"/>
  <c r="AO605" i="1"/>
  <c r="W605" i="1"/>
  <c r="V605" i="1"/>
  <c r="U605" i="1"/>
  <c r="AO604" i="1"/>
  <c r="W604" i="1"/>
  <c r="V604" i="1"/>
  <c r="U604" i="1"/>
  <c r="AO603" i="1"/>
  <c r="W603" i="1"/>
  <c r="V603" i="1"/>
  <c r="U603" i="1"/>
  <c r="AO602" i="1"/>
  <c r="W602" i="1"/>
  <c r="V602" i="1"/>
  <c r="U602" i="1"/>
  <c r="AO601" i="1"/>
  <c r="W601" i="1"/>
  <c r="V601" i="1"/>
  <c r="U601" i="1"/>
  <c r="AO600" i="1"/>
  <c r="W600" i="1"/>
  <c r="V600" i="1"/>
  <c r="U600" i="1"/>
  <c r="AO598" i="1"/>
  <c r="W598" i="1"/>
  <c r="V598" i="1"/>
  <c r="U598" i="1"/>
  <c r="AO597" i="1"/>
  <c r="W597" i="1"/>
  <c r="V597" i="1"/>
  <c r="U597" i="1"/>
  <c r="AO596" i="1"/>
  <c r="W596" i="1"/>
  <c r="V596" i="1"/>
  <c r="U596" i="1"/>
  <c r="AO595" i="1"/>
  <c r="W595" i="1"/>
  <c r="V595" i="1"/>
  <c r="U595" i="1"/>
  <c r="AO594" i="1"/>
  <c r="W594" i="1"/>
  <c r="V594" i="1"/>
  <c r="U594" i="1"/>
  <c r="AO593" i="1"/>
  <c r="W593" i="1"/>
  <c r="V593" i="1"/>
  <c r="U593" i="1"/>
  <c r="AO592" i="1"/>
  <c r="W592" i="1"/>
  <c r="V592" i="1"/>
  <c r="U592" i="1"/>
  <c r="AO591" i="1"/>
  <c r="W591" i="1"/>
  <c r="V591" i="1"/>
  <c r="U591" i="1"/>
  <c r="AO586" i="1"/>
  <c r="W586" i="1"/>
  <c r="V586" i="1"/>
  <c r="U586" i="1"/>
  <c r="AO585" i="1"/>
  <c r="W585" i="1"/>
  <c r="V585" i="1"/>
  <c r="U585" i="1"/>
  <c r="AO583" i="1"/>
  <c r="W583" i="1"/>
  <c r="V583" i="1"/>
  <c r="U583" i="1"/>
  <c r="AO582" i="1"/>
  <c r="W582" i="1"/>
  <c r="V582" i="1"/>
  <c r="U582" i="1"/>
  <c r="AO581" i="1"/>
  <c r="W581" i="1"/>
  <c r="V581" i="1"/>
  <c r="U581" i="1"/>
  <c r="AO580" i="1"/>
  <c r="W580" i="1"/>
  <c r="V580" i="1"/>
  <c r="U580" i="1"/>
  <c r="AO579" i="1"/>
  <c r="W579" i="1"/>
  <c r="V579" i="1"/>
  <c r="U579" i="1"/>
  <c r="AO578" i="1"/>
  <c r="W578" i="1"/>
  <c r="V578" i="1"/>
  <c r="U578" i="1"/>
  <c r="AO577" i="1"/>
  <c r="W577" i="1"/>
  <c r="V577" i="1"/>
  <c r="U577" i="1"/>
  <c r="AO576" i="1"/>
  <c r="W576" i="1"/>
  <c r="V576" i="1"/>
  <c r="U576" i="1"/>
  <c r="AO575" i="1"/>
  <c r="W575" i="1"/>
  <c r="V575" i="1"/>
  <c r="U575" i="1"/>
  <c r="AO574" i="1"/>
  <c r="W574" i="1"/>
  <c r="V574" i="1"/>
  <c r="U574" i="1"/>
  <c r="AP562" i="1"/>
  <c r="AO562" i="1"/>
  <c r="Z562" i="1"/>
  <c r="W562" i="1"/>
  <c r="V562" i="1"/>
  <c r="U562" i="1"/>
  <c r="Z561" i="1"/>
  <c r="W561" i="1"/>
  <c r="V561" i="1"/>
  <c r="U561" i="1"/>
  <c r="Z560" i="1"/>
  <c r="W560" i="1"/>
  <c r="V560" i="1"/>
  <c r="U560" i="1"/>
  <c r="AP559" i="1"/>
  <c r="AO559" i="1"/>
  <c r="Z559" i="1"/>
  <c r="W559" i="1"/>
  <c r="V559" i="1"/>
  <c r="U559" i="1"/>
  <c r="Z558" i="1"/>
  <c r="W558" i="1"/>
  <c r="V558" i="1"/>
  <c r="U558" i="1"/>
  <c r="Z557" i="1"/>
  <c r="W557" i="1"/>
  <c r="V557" i="1"/>
  <c r="U557" i="1"/>
  <c r="Z556" i="1"/>
  <c r="W556" i="1"/>
  <c r="V556" i="1"/>
  <c r="U556" i="1"/>
  <c r="Z555" i="1"/>
  <c r="W555" i="1"/>
  <c r="V555" i="1"/>
  <c r="U555" i="1"/>
  <c r="AP554" i="1"/>
  <c r="AO554" i="1"/>
  <c r="Z554" i="1"/>
  <c r="W554" i="1"/>
  <c r="V554" i="1"/>
  <c r="U554" i="1"/>
  <c r="Z553" i="1"/>
  <c r="W553" i="1"/>
  <c r="V553" i="1"/>
  <c r="U553" i="1"/>
  <c r="Z552" i="1"/>
  <c r="W552" i="1"/>
  <c r="V552" i="1"/>
  <c r="U552" i="1"/>
  <c r="Z551" i="1"/>
  <c r="W551" i="1"/>
  <c r="V551" i="1"/>
  <c r="U551" i="1"/>
  <c r="AP550" i="1"/>
  <c r="AO550" i="1"/>
  <c r="Z550" i="1"/>
  <c r="W550" i="1"/>
  <c r="V550" i="1"/>
  <c r="U550" i="1"/>
  <c r="AP549" i="1"/>
  <c r="AO549" i="1"/>
  <c r="Z549" i="1"/>
  <c r="W549" i="1"/>
  <c r="V549" i="1"/>
  <c r="U549" i="1"/>
  <c r="Z548" i="1"/>
  <c r="W548" i="1"/>
  <c r="V548" i="1"/>
  <c r="U548" i="1"/>
  <c r="Z547" i="1"/>
  <c r="W547" i="1"/>
  <c r="V547" i="1"/>
  <c r="U547" i="1"/>
  <c r="AP546" i="1"/>
  <c r="AO546" i="1"/>
  <c r="Z546" i="1"/>
  <c r="W546" i="1"/>
  <c r="V546" i="1"/>
  <c r="U546" i="1"/>
  <c r="Z545" i="1"/>
  <c r="W545" i="1"/>
  <c r="V545" i="1"/>
  <c r="U545" i="1"/>
  <c r="Z544" i="1"/>
  <c r="W544" i="1"/>
  <c r="V544" i="1"/>
  <c r="U544" i="1"/>
  <c r="Z543" i="1"/>
  <c r="W543" i="1"/>
  <c r="V543" i="1"/>
  <c r="U543" i="1"/>
  <c r="Z542" i="1"/>
  <c r="W542" i="1"/>
  <c r="V542" i="1"/>
  <c r="U542" i="1"/>
  <c r="AP541" i="1"/>
  <c r="AO541" i="1"/>
  <c r="Z541" i="1"/>
  <c r="W541" i="1"/>
  <c r="V541" i="1"/>
  <c r="U541" i="1"/>
  <c r="Z540" i="1"/>
  <c r="W540" i="1"/>
  <c r="V540" i="1"/>
  <c r="U540" i="1"/>
  <c r="Z539" i="1"/>
  <c r="W539" i="1"/>
  <c r="V539" i="1"/>
  <c r="U539" i="1"/>
  <c r="AP538" i="1"/>
  <c r="AO538" i="1"/>
  <c r="Z538" i="1"/>
  <c r="W538" i="1"/>
  <c r="V538" i="1"/>
  <c r="U538" i="1"/>
  <c r="AP537" i="1"/>
  <c r="AO537" i="1"/>
  <c r="Z537" i="1"/>
  <c r="W537" i="1"/>
  <c r="V537" i="1"/>
  <c r="U537" i="1"/>
  <c r="Z536" i="1"/>
  <c r="W536" i="1"/>
  <c r="V536" i="1"/>
  <c r="U536" i="1"/>
  <c r="AP535" i="1"/>
  <c r="AO535" i="1"/>
  <c r="Z535" i="1"/>
  <c r="W535" i="1"/>
  <c r="V535" i="1"/>
  <c r="U535" i="1"/>
  <c r="Z534" i="1"/>
  <c r="W534" i="1"/>
  <c r="V534" i="1"/>
  <c r="U534" i="1"/>
  <c r="Z533" i="1"/>
  <c r="W533" i="1"/>
  <c r="V533" i="1"/>
  <c r="U533" i="1"/>
  <c r="Z532" i="1"/>
  <c r="W532" i="1"/>
  <c r="V532" i="1"/>
  <c r="U532" i="1"/>
  <c r="AP531" i="1"/>
  <c r="AO531" i="1"/>
  <c r="Z531" i="1"/>
  <c r="W531" i="1"/>
  <c r="V531" i="1"/>
  <c r="U531" i="1"/>
  <c r="Z530" i="1"/>
  <c r="W530" i="1"/>
  <c r="V530" i="1"/>
  <c r="U530" i="1"/>
  <c r="Z529" i="1"/>
  <c r="W529" i="1"/>
  <c r="V529" i="1"/>
  <c r="U529" i="1"/>
  <c r="Z528" i="1"/>
  <c r="W528" i="1"/>
  <c r="V528" i="1"/>
  <c r="U528" i="1"/>
  <c r="AP527" i="1"/>
  <c r="AO527" i="1"/>
  <c r="Z527" i="1"/>
  <c r="W527" i="1"/>
  <c r="V527" i="1"/>
  <c r="U527" i="1"/>
  <c r="Z526" i="1"/>
  <c r="W526" i="1"/>
  <c r="V526" i="1"/>
  <c r="U526" i="1"/>
  <c r="Z525" i="1"/>
  <c r="W525" i="1"/>
  <c r="V525" i="1"/>
  <c r="U525" i="1"/>
  <c r="Z524" i="1"/>
  <c r="W524" i="1"/>
  <c r="V524" i="1"/>
  <c r="U524" i="1"/>
  <c r="Z523" i="1"/>
  <c r="W523" i="1"/>
  <c r="V523" i="1"/>
  <c r="U523" i="1"/>
  <c r="AP522" i="1"/>
  <c r="AO522" i="1"/>
  <c r="Z522" i="1"/>
  <c r="W522" i="1"/>
  <c r="V522" i="1"/>
  <c r="U522" i="1"/>
  <c r="AP521" i="1"/>
  <c r="AO521" i="1"/>
  <c r="Z521" i="1"/>
  <c r="W521" i="1"/>
  <c r="V521" i="1"/>
  <c r="U521" i="1"/>
  <c r="Z520" i="1"/>
  <c r="W520" i="1"/>
  <c r="V520" i="1"/>
  <c r="U520" i="1"/>
  <c r="Z519" i="1"/>
  <c r="W519" i="1"/>
  <c r="V519" i="1"/>
  <c r="U519" i="1"/>
  <c r="AP518" i="1"/>
  <c r="AO518" i="1"/>
  <c r="Z518" i="1"/>
  <c r="W518" i="1"/>
  <c r="V518" i="1"/>
  <c r="U518" i="1"/>
  <c r="AP517" i="1"/>
  <c r="AO517" i="1"/>
  <c r="Z517" i="1"/>
  <c r="W517" i="1"/>
  <c r="V517" i="1"/>
  <c r="U517" i="1"/>
  <c r="Z516" i="1"/>
  <c r="W516" i="1"/>
  <c r="V516" i="1"/>
  <c r="U516" i="1"/>
  <c r="Z515" i="1"/>
  <c r="W515" i="1"/>
  <c r="V515" i="1"/>
  <c r="U515" i="1"/>
  <c r="AP514" i="1"/>
  <c r="AO514" i="1"/>
  <c r="Z514" i="1"/>
  <c r="W514" i="1"/>
  <c r="V514" i="1"/>
  <c r="U514" i="1"/>
  <c r="AP513" i="1"/>
  <c r="AO513" i="1"/>
  <c r="Z513" i="1"/>
  <c r="W513" i="1"/>
  <c r="V513" i="1"/>
  <c r="U513" i="1"/>
  <c r="AP512" i="1"/>
  <c r="AO512" i="1"/>
  <c r="Z512" i="1"/>
  <c r="W512" i="1"/>
  <c r="V512" i="1"/>
  <c r="U512" i="1"/>
  <c r="Z511" i="1"/>
  <c r="W511" i="1"/>
  <c r="V511" i="1"/>
  <c r="U511" i="1"/>
  <c r="AP510" i="1"/>
  <c r="AO510" i="1"/>
  <c r="Z510" i="1"/>
  <c r="W510" i="1"/>
  <c r="V510" i="1"/>
  <c r="U510" i="1"/>
  <c r="AP509" i="1"/>
  <c r="AO509" i="1"/>
  <c r="Z509" i="1"/>
  <c r="W509" i="1"/>
  <c r="V509" i="1"/>
  <c r="U509" i="1"/>
  <c r="Z508" i="1"/>
  <c r="W508" i="1"/>
  <c r="V508" i="1"/>
  <c r="U508" i="1"/>
  <c r="Z507" i="1"/>
  <c r="W507" i="1"/>
  <c r="V507" i="1"/>
  <c r="U507" i="1"/>
  <c r="Z506" i="1"/>
  <c r="W506" i="1"/>
  <c r="V506" i="1"/>
  <c r="U506" i="1"/>
  <c r="AP505" i="1"/>
  <c r="AO505" i="1"/>
  <c r="Z505" i="1"/>
  <c r="W505" i="1"/>
  <c r="V505" i="1"/>
  <c r="U505" i="1"/>
  <c r="Z504" i="1"/>
  <c r="W504" i="1"/>
  <c r="V504" i="1"/>
  <c r="U504" i="1"/>
  <c r="AP503" i="1"/>
  <c r="AO503" i="1"/>
  <c r="Z503" i="1"/>
  <c r="W503" i="1"/>
  <c r="V503" i="1"/>
  <c r="U503" i="1"/>
  <c r="AP502" i="1"/>
  <c r="AO502" i="1"/>
  <c r="Z502" i="1"/>
  <c r="W502" i="1"/>
  <c r="V502" i="1"/>
  <c r="U502" i="1"/>
  <c r="Z501" i="1"/>
  <c r="W501" i="1"/>
  <c r="V501" i="1"/>
  <c r="U501" i="1"/>
  <c r="Z500" i="1"/>
  <c r="W500" i="1"/>
  <c r="V500" i="1"/>
  <c r="U500" i="1"/>
  <c r="AP499" i="1"/>
  <c r="AO499" i="1"/>
  <c r="Z499" i="1"/>
  <c r="W499" i="1"/>
  <c r="V499" i="1"/>
  <c r="U499" i="1"/>
  <c r="Z498" i="1"/>
  <c r="W498" i="1"/>
  <c r="V498" i="1"/>
  <c r="U498" i="1"/>
  <c r="Z497" i="1"/>
  <c r="W497" i="1"/>
  <c r="V497" i="1"/>
  <c r="U497" i="1"/>
  <c r="Z496" i="1"/>
  <c r="W496" i="1"/>
  <c r="V496" i="1"/>
  <c r="U496" i="1"/>
  <c r="Z495" i="1"/>
  <c r="W495" i="1"/>
  <c r="V495" i="1"/>
  <c r="U495" i="1"/>
  <c r="AP494" i="1"/>
  <c r="AO494" i="1"/>
  <c r="Z494" i="1"/>
  <c r="W494" i="1"/>
  <c r="V494" i="1"/>
  <c r="U494" i="1"/>
  <c r="AP493" i="1"/>
  <c r="AO493" i="1"/>
  <c r="Z493" i="1"/>
  <c r="W493" i="1"/>
  <c r="V493" i="1"/>
  <c r="U493" i="1"/>
  <c r="Z492" i="1"/>
  <c r="W492" i="1"/>
  <c r="V492" i="1"/>
  <c r="U492" i="1"/>
  <c r="Z491" i="1"/>
  <c r="W491" i="1"/>
  <c r="V491" i="1"/>
  <c r="U491" i="1"/>
  <c r="AP490" i="1"/>
  <c r="AO490" i="1"/>
  <c r="Z490" i="1"/>
  <c r="W490" i="1"/>
  <c r="V490" i="1"/>
  <c r="U490" i="1"/>
  <c r="Z489" i="1"/>
  <c r="W489" i="1"/>
  <c r="V489" i="1"/>
  <c r="U489" i="1"/>
  <c r="Z488" i="1"/>
  <c r="W488" i="1"/>
  <c r="V488" i="1"/>
  <c r="U488" i="1"/>
  <c r="AP487" i="1"/>
  <c r="AO487" i="1"/>
  <c r="Z487" i="1"/>
  <c r="W487" i="1"/>
  <c r="V487" i="1"/>
  <c r="U487" i="1"/>
  <c r="AP486" i="1"/>
  <c r="AO486" i="1"/>
  <c r="Z486" i="1"/>
  <c r="W486" i="1"/>
  <c r="V486" i="1"/>
  <c r="U486" i="1"/>
  <c r="AP485" i="1"/>
  <c r="AO485" i="1"/>
  <c r="Z485" i="1"/>
  <c r="W485" i="1"/>
  <c r="V485" i="1"/>
  <c r="U485" i="1"/>
  <c r="Z484" i="1"/>
  <c r="W484" i="1"/>
  <c r="V484" i="1"/>
  <c r="U484" i="1"/>
  <c r="AP483" i="1"/>
  <c r="AO483" i="1"/>
  <c r="Z483" i="1"/>
  <c r="W483" i="1"/>
  <c r="V483" i="1"/>
  <c r="U483" i="1"/>
  <c r="AP482" i="1"/>
  <c r="AO482" i="1"/>
  <c r="Z482" i="1"/>
  <c r="W482" i="1"/>
  <c r="V482" i="1"/>
  <c r="U482" i="1"/>
  <c r="Z481" i="1"/>
  <c r="W481" i="1"/>
  <c r="V481" i="1"/>
  <c r="U481" i="1"/>
  <c r="Z480" i="1"/>
  <c r="W480" i="1"/>
  <c r="V480" i="1"/>
  <c r="U480" i="1"/>
  <c r="AP479" i="1"/>
  <c r="AO479" i="1"/>
  <c r="Z479" i="1"/>
  <c r="W479" i="1"/>
  <c r="V479" i="1"/>
  <c r="U479" i="1"/>
  <c r="AP478" i="1"/>
  <c r="AO478" i="1"/>
  <c r="Z478" i="1"/>
  <c r="W478" i="1"/>
  <c r="V478" i="1"/>
  <c r="U478" i="1"/>
  <c r="AP477" i="1"/>
  <c r="AO477" i="1"/>
  <c r="Z477" i="1"/>
  <c r="W477" i="1"/>
  <c r="V477" i="1"/>
  <c r="U477" i="1"/>
  <c r="Z476" i="1"/>
  <c r="W476" i="1"/>
  <c r="V476" i="1"/>
  <c r="U476" i="1"/>
  <c r="AP475" i="1"/>
  <c r="AO475" i="1"/>
  <c r="Z475" i="1"/>
  <c r="W475" i="1"/>
  <c r="V475" i="1"/>
  <c r="U475" i="1"/>
  <c r="AP474" i="1"/>
  <c r="AO474" i="1"/>
  <c r="Z474" i="1"/>
  <c r="W474" i="1"/>
  <c r="V474" i="1"/>
  <c r="U474" i="1"/>
  <c r="Z473" i="1"/>
  <c r="W473" i="1"/>
  <c r="V473" i="1"/>
  <c r="U473" i="1"/>
  <c r="Z472" i="1"/>
  <c r="W472" i="1"/>
  <c r="V472" i="1"/>
  <c r="U472" i="1"/>
  <c r="Z471" i="1"/>
  <c r="W471" i="1"/>
  <c r="V471" i="1"/>
  <c r="U471" i="1"/>
  <c r="AP470" i="1"/>
  <c r="AO470" i="1"/>
  <c r="Z470" i="1"/>
  <c r="W470" i="1"/>
  <c r="V470" i="1"/>
  <c r="U470" i="1"/>
  <c r="AP469" i="1"/>
  <c r="AO469" i="1"/>
  <c r="Z469" i="1"/>
  <c r="W469" i="1"/>
  <c r="V469" i="1"/>
  <c r="U469" i="1"/>
  <c r="Z468" i="1"/>
  <c r="W468" i="1"/>
  <c r="V468" i="1"/>
  <c r="U468" i="1"/>
  <c r="Z467" i="1"/>
  <c r="W467" i="1"/>
  <c r="V467" i="1"/>
  <c r="U467" i="1"/>
  <c r="AP466" i="1"/>
  <c r="AO466" i="1"/>
  <c r="Z466" i="1"/>
  <c r="W466" i="1"/>
  <c r="V466" i="1"/>
  <c r="U466" i="1"/>
  <c r="Z465" i="1"/>
  <c r="W465" i="1"/>
  <c r="V465" i="1"/>
  <c r="U465" i="1"/>
  <c r="Z464" i="1"/>
  <c r="W464" i="1"/>
  <c r="V464" i="1"/>
  <c r="U464" i="1"/>
  <c r="Z463" i="1"/>
  <c r="W463" i="1"/>
  <c r="V463" i="1"/>
  <c r="U463" i="1"/>
  <c r="AP462" i="1"/>
  <c r="AO462" i="1"/>
  <c r="Z462" i="1"/>
  <c r="W462" i="1"/>
  <c r="V462" i="1"/>
  <c r="U462" i="1"/>
  <c r="Z461" i="1"/>
  <c r="W461" i="1"/>
  <c r="V461" i="1"/>
  <c r="U461" i="1"/>
  <c r="Z460" i="1"/>
  <c r="W460" i="1"/>
  <c r="V460" i="1"/>
  <c r="U460" i="1"/>
  <c r="Z459" i="1"/>
  <c r="W459" i="1"/>
  <c r="V459" i="1"/>
  <c r="U459" i="1"/>
  <c r="AP458" i="1"/>
  <c r="AO458" i="1"/>
  <c r="Z458" i="1"/>
  <c r="W458" i="1"/>
  <c r="V458" i="1"/>
  <c r="U458" i="1"/>
  <c r="AP457" i="1"/>
  <c r="AO457" i="1"/>
  <c r="Z457" i="1"/>
  <c r="W457" i="1"/>
  <c r="V457" i="1"/>
  <c r="U457" i="1"/>
  <c r="Z456" i="1"/>
  <c r="W456" i="1"/>
  <c r="V456" i="1"/>
  <c r="U456" i="1"/>
  <c r="AP455" i="1"/>
  <c r="AO455" i="1"/>
  <c r="Z455" i="1"/>
  <c r="W455" i="1"/>
  <c r="V455" i="1"/>
  <c r="U455" i="1"/>
  <c r="AP454" i="1"/>
  <c r="AO454" i="1"/>
  <c r="Z454" i="1"/>
  <c r="W454" i="1"/>
  <c r="V454" i="1"/>
  <c r="U454" i="1"/>
  <c r="Z453" i="1"/>
  <c r="W453" i="1"/>
  <c r="V453" i="1"/>
  <c r="U453" i="1"/>
  <c r="Z452" i="1"/>
  <c r="W452" i="1"/>
  <c r="V452" i="1"/>
  <c r="U452" i="1"/>
  <c r="Z451" i="1"/>
  <c r="W451" i="1"/>
  <c r="V451" i="1"/>
  <c r="U451" i="1"/>
  <c r="AP450" i="1"/>
  <c r="AO450" i="1"/>
  <c r="Z450" i="1"/>
  <c r="W450" i="1"/>
  <c r="V450" i="1"/>
  <c r="U450" i="1"/>
  <c r="AP449" i="1"/>
  <c r="AO449" i="1"/>
  <c r="Z449" i="1"/>
  <c r="W449" i="1"/>
  <c r="V449" i="1"/>
  <c r="U449" i="1"/>
  <c r="Z448" i="1"/>
  <c r="W448" i="1"/>
  <c r="V448" i="1"/>
  <c r="U448" i="1"/>
  <c r="Z447" i="1"/>
  <c r="W447" i="1"/>
  <c r="V447" i="1"/>
  <c r="U447" i="1"/>
  <c r="Z446" i="1"/>
  <c r="W446" i="1"/>
  <c r="V446" i="1"/>
  <c r="U446" i="1"/>
  <c r="AP445" i="1"/>
  <c r="AO445" i="1"/>
  <c r="Z445" i="1"/>
  <c r="W445" i="1"/>
  <c r="V445" i="1"/>
  <c r="U445" i="1"/>
  <c r="AP444" i="1"/>
  <c r="AO444" i="1"/>
  <c r="Z444" i="1"/>
  <c r="W444" i="1"/>
  <c r="V444" i="1"/>
  <c r="U444" i="1"/>
  <c r="Z443" i="1"/>
  <c r="W443" i="1"/>
  <c r="V443" i="1"/>
  <c r="U443" i="1"/>
  <c r="Z442" i="1"/>
  <c r="W442" i="1"/>
  <c r="V442" i="1"/>
  <c r="U442" i="1"/>
  <c r="Z441" i="1"/>
  <c r="W441" i="1"/>
  <c r="V441" i="1"/>
  <c r="U441" i="1"/>
  <c r="Z440" i="1"/>
  <c r="W440" i="1"/>
  <c r="V440" i="1"/>
  <c r="U440" i="1"/>
  <c r="AP439" i="1"/>
  <c r="AO439" i="1"/>
  <c r="Z439" i="1"/>
  <c r="W439" i="1"/>
  <c r="V439" i="1"/>
  <c r="U439" i="1"/>
  <c r="Z438" i="1"/>
  <c r="W438" i="1"/>
  <c r="V438" i="1"/>
  <c r="U438" i="1"/>
  <c r="Z437" i="1"/>
  <c r="W437" i="1"/>
  <c r="V437" i="1"/>
  <c r="U437" i="1"/>
  <c r="Z436" i="1"/>
  <c r="W436" i="1"/>
  <c r="V436" i="1"/>
  <c r="U436" i="1"/>
  <c r="AP435" i="1"/>
  <c r="AO435" i="1"/>
  <c r="Z435" i="1"/>
  <c r="W435" i="1"/>
  <c r="V435" i="1"/>
  <c r="U435" i="1"/>
  <c r="Z434" i="1"/>
  <c r="W434" i="1"/>
  <c r="V434" i="1"/>
  <c r="U434" i="1"/>
  <c r="Z433" i="1"/>
  <c r="W433" i="1"/>
  <c r="V433" i="1"/>
  <c r="U433" i="1"/>
  <c r="AP432" i="1"/>
  <c r="AO432" i="1"/>
  <c r="Z432" i="1"/>
  <c r="W432" i="1"/>
  <c r="V432" i="1"/>
  <c r="U432" i="1"/>
  <c r="Z431" i="1"/>
  <c r="W431" i="1"/>
  <c r="V431" i="1"/>
  <c r="U431" i="1"/>
  <c r="Z430" i="1"/>
  <c r="W430" i="1"/>
  <c r="V430" i="1"/>
  <c r="U430" i="1"/>
  <c r="AP429" i="1"/>
  <c r="AO429" i="1"/>
  <c r="Z429" i="1"/>
  <c r="W429" i="1"/>
  <c r="V429" i="1"/>
  <c r="U429" i="1"/>
  <c r="AP428" i="1"/>
  <c r="AO428" i="1"/>
  <c r="Z428" i="1"/>
  <c r="W428" i="1"/>
  <c r="V428" i="1"/>
  <c r="U428" i="1"/>
  <c r="Z427" i="1"/>
  <c r="W427" i="1"/>
  <c r="V427" i="1"/>
  <c r="U427" i="1"/>
  <c r="Z426" i="1"/>
  <c r="W426" i="1"/>
  <c r="V426" i="1"/>
  <c r="U426" i="1"/>
  <c r="Z425" i="1"/>
  <c r="W425" i="1"/>
  <c r="V425" i="1"/>
  <c r="U425" i="1"/>
  <c r="AP424" i="1"/>
  <c r="AO424" i="1"/>
  <c r="Z424" i="1"/>
  <c r="W424" i="1"/>
  <c r="V424" i="1"/>
  <c r="U424" i="1"/>
  <c r="Z423" i="1"/>
  <c r="W423" i="1"/>
  <c r="V423" i="1"/>
  <c r="U423" i="1"/>
  <c r="Z422" i="1"/>
  <c r="W422" i="1"/>
  <c r="V422" i="1"/>
  <c r="U422" i="1"/>
  <c r="AP421" i="1"/>
  <c r="AO421" i="1"/>
  <c r="Z421" i="1"/>
  <c r="W421" i="1"/>
  <c r="V421" i="1"/>
  <c r="U421" i="1"/>
  <c r="Z420" i="1"/>
  <c r="W420" i="1"/>
  <c r="V420" i="1"/>
  <c r="U420" i="1"/>
  <c r="AP419" i="1"/>
  <c r="AO419" i="1"/>
  <c r="Z419" i="1"/>
  <c r="W419" i="1"/>
  <c r="V419" i="1"/>
  <c r="U419" i="1"/>
  <c r="Z418" i="1"/>
  <c r="W418" i="1"/>
  <c r="V418" i="1"/>
  <c r="U418" i="1"/>
  <c r="Z417" i="1"/>
  <c r="W417" i="1"/>
  <c r="V417" i="1"/>
  <c r="U417" i="1"/>
  <c r="AP416" i="1"/>
  <c r="AO416" i="1"/>
  <c r="Z416" i="1"/>
  <c r="W416" i="1"/>
  <c r="V416" i="1"/>
  <c r="U416" i="1"/>
  <c r="AP415" i="1"/>
  <c r="AO415" i="1"/>
  <c r="Z415" i="1"/>
  <c r="W415" i="1"/>
  <c r="V415" i="1"/>
  <c r="U415" i="1"/>
  <c r="Z414" i="1"/>
  <c r="W414" i="1"/>
  <c r="V414" i="1"/>
  <c r="U414" i="1"/>
  <c r="Z413" i="1"/>
  <c r="W413" i="1"/>
  <c r="V413" i="1"/>
  <c r="U413" i="1"/>
  <c r="Z412" i="1"/>
  <c r="W412" i="1"/>
  <c r="V412" i="1"/>
  <c r="U412" i="1"/>
  <c r="AP411" i="1"/>
  <c r="AO411" i="1"/>
  <c r="Z411" i="1"/>
  <c r="W411" i="1"/>
  <c r="V411" i="1"/>
  <c r="U411" i="1"/>
  <c r="Z410" i="1"/>
  <c r="W410" i="1"/>
  <c r="V410" i="1"/>
  <c r="U410" i="1"/>
  <c r="Z409" i="1"/>
  <c r="W409" i="1"/>
  <c r="V409" i="1"/>
  <c r="U409" i="1"/>
  <c r="AP408" i="1"/>
  <c r="AO408" i="1"/>
  <c r="Z408" i="1"/>
  <c r="W408" i="1"/>
  <c r="V408" i="1"/>
  <c r="U408" i="1"/>
  <c r="Z407" i="1"/>
  <c r="W407" i="1"/>
  <c r="V407" i="1"/>
  <c r="U407" i="1"/>
  <c r="Z406" i="1"/>
  <c r="W406" i="1"/>
  <c r="V406" i="1"/>
  <c r="U406" i="1"/>
  <c r="AP405" i="1"/>
  <c r="AO405" i="1"/>
  <c r="Z405" i="1"/>
  <c r="W405" i="1"/>
  <c r="V405" i="1"/>
  <c r="U405" i="1"/>
  <c r="Z404" i="1"/>
  <c r="W404" i="1"/>
  <c r="V404" i="1"/>
  <c r="U404" i="1"/>
  <c r="Z403" i="1"/>
  <c r="W403" i="1"/>
  <c r="V403" i="1"/>
  <c r="U403" i="1"/>
  <c r="AP402" i="1"/>
  <c r="AO402" i="1"/>
  <c r="Z402" i="1"/>
  <c r="W402" i="1"/>
  <c r="V402" i="1"/>
  <c r="U402" i="1"/>
  <c r="Z401" i="1"/>
  <c r="W401" i="1"/>
  <c r="V401" i="1"/>
  <c r="U401" i="1"/>
  <c r="Z400" i="1"/>
  <c r="W400" i="1"/>
  <c r="V400" i="1"/>
  <c r="U400" i="1"/>
  <c r="Z399" i="1"/>
  <c r="W399" i="1"/>
  <c r="V399" i="1"/>
  <c r="U399" i="1"/>
  <c r="Z398" i="1"/>
  <c r="W398" i="1"/>
  <c r="V398" i="1"/>
  <c r="U398" i="1"/>
  <c r="AP397" i="1"/>
  <c r="AO397" i="1"/>
  <c r="Z397" i="1"/>
  <c r="W397" i="1"/>
  <c r="V397" i="1"/>
  <c r="U397" i="1"/>
  <c r="Z396" i="1"/>
  <c r="W396" i="1"/>
  <c r="V396" i="1"/>
  <c r="U396" i="1"/>
  <c r="Z395" i="1"/>
  <c r="W395" i="1"/>
  <c r="V395" i="1"/>
  <c r="U395" i="1"/>
  <c r="AP394" i="1"/>
  <c r="AO394" i="1"/>
  <c r="Z394" i="1"/>
  <c r="W394" i="1"/>
  <c r="V394" i="1"/>
  <c r="U394" i="1"/>
  <c r="Z393" i="1"/>
  <c r="W393" i="1"/>
  <c r="V393" i="1"/>
  <c r="U393" i="1"/>
  <c r="Z392" i="1"/>
  <c r="W392" i="1"/>
  <c r="V392" i="1"/>
  <c r="U392" i="1"/>
  <c r="Z391" i="1"/>
  <c r="W391" i="1"/>
  <c r="V391" i="1"/>
  <c r="U391" i="1"/>
  <c r="AP390" i="1"/>
  <c r="AO390" i="1"/>
  <c r="Z390" i="1"/>
  <c r="W390" i="1"/>
  <c r="V390" i="1"/>
  <c r="U390" i="1"/>
  <c r="AP389" i="1"/>
  <c r="AO389" i="1"/>
  <c r="Z389" i="1"/>
  <c r="W389" i="1"/>
  <c r="V389" i="1"/>
  <c r="U389" i="1"/>
  <c r="Z388" i="1"/>
  <c r="W388" i="1"/>
  <c r="V388" i="1"/>
  <c r="U388" i="1"/>
  <c r="Z387" i="1"/>
  <c r="W387" i="1"/>
  <c r="V387" i="1"/>
  <c r="U387" i="1"/>
  <c r="AP386" i="1"/>
  <c r="AO386" i="1"/>
  <c r="Z386" i="1"/>
  <c r="W386" i="1"/>
  <c r="V386" i="1"/>
  <c r="U386" i="1"/>
  <c r="Z385" i="1"/>
  <c r="W385" i="1"/>
  <c r="V385" i="1"/>
  <c r="U385" i="1"/>
  <c r="Z384" i="1"/>
  <c r="W384" i="1"/>
  <c r="V384" i="1"/>
  <c r="U384" i="1"/>
  <c r="AP383" i="1"/>
  <c r="AO383" i="1"/>
  <c r="Z383" i="1"/>
  <c r="W383" i="1"/>
  <c r="V383" i="1"/>
  <c r="U383" i="1"/>
  <c r="AP382" i="1"/>
  <c r="AO382" i="1"/>
  <c r="Z382" i="1"/>
  <c r="W382" i="1"/>
  <c r="V382" i="1"/>
  <c r="U382" i="1"/>
  <c r="Z381" i="1"/>
  <c r="W381" i="1"/>
  <c r="V381" i="1"/>
  <c r="U381" i="1"/>
  <c r="Z380" i="1"/>
  <c r="W380" i="1"/>
  <c r="V380" i="1"/>
  <c r="U380" i="1"/>
  <c r="Z379" i="1"/>
  <c r="W379" i="1"/>
  <c r="V379" i="1"/>
  <c r="U379" i="1"/>
  <c r="AP378" i="1"/>
  <c r="AO378" i="1"/>
  <c r="Z378" i="1"/>
  <c r="W378" i="1"/>
  <c r="V378" i="1"/>
  <c r="U378" i="1"/>
  <c r="Z377" i="1"/>
  <c r="W377" i="1"/>
  <c r="V377" i="1"/>
  <c r="U377" i="1"/>
  <c r="Z376" i="1"/>
  <c r="W376" i="1"/>
  <c r="V376" i="1"/>
  <c r="U376" i="1"/>
  <c r="Z375" i="1"/>
  <c r="W375" i="1"/>
  <c r="V375" i="1"/>
  <c r="U375" i="1"/>
  <c r="AP374" i="1"/>
  <c r="AO374" i="1"/>
  <c r="Z374" i="1"/>
  <c r="W374" i="1"/>
  <c r="V374" i="1"/>
  <c r="U374" i="1"/>
  <c r="Z373" i="1"/>
  <c r="W373" i="1"/>
  <c r="V373" i="1"/>
  <c r="U373" i="1"/>
  <c r="Z372" i="1"/>
  <c r="W372" i="1"/>
  <c r="V372" i="1"/>
  <c r="U372" i="1"/>
  <c r="Z371" i="1"/>
  <c r="W371" i="1"/>
  <c r="V371" i="1"/>
  <c r="U371" i="1"/>
  <c r="Z370" i="1"/>
  <c r="W370" i="1"/>
  <c r="V370" i="1"/>
  <c r="U370" i="1"/>
  <c r="AP369" i="1"/>
  <c r="AO369" i="1"/>
  <c r="Z369" i="1"/>
  <c r="W369" i="1"/>
  <c r="V369" i="1"/>
  <c r="U369" i="1"/>
  <c r="Z368" i="1"/>
  <c r="W368" i="1"/>
  <c r="V368" i="1"/>
  <c r="U368" i="1"/>
  <c r="Z367" i="1"/>
  <c r="W367" i="1"/>
  <c r="V367" i="1"/>
  <c r="U367" i="1"/>
  <c r="AP366" i="1"/>
  <c r="AO366" i="1"/>
  <c r="Z366" i="1"/>
  <c r="W366" i="1"/>
  <c r="V366" i="1"/>
  <c r="U366" i="1"/>
  <c r="Z365" i="1"/>
  <c r="W365" i="1"/>
  <c r="V365" i="1"/>
  <c r="U365" i="1"/>
  <c r="Z364" i="1"/>
  <c r="W364" i="1"/>
  <c r="V364" i="1"/>
  <c r="U364" i="1"/>
  <c r="Z363" i="1"/>
  <c r="W363" i="1"/>
  <c r="V363" i="1"/>
  <c r="U363" i="1"/>
  <c r="AP362" i="1"/>
  <c r="AO362" i="1"/>
  <c r="Z362" i="1"/>
  <c r="W362" i="1"/>
  <c r="V362" i="1"/>
  <c r="U362" i="1"/>
  <c r="AP361" i="1"/>
  <c r="AO361" i="1"/>
  <c r="Z361" i="1"/>
  <c r="W361" i="1"/>
  <c r="V361" i="1"/>
  <c r="U361" i="1"/>
  <c r="Z360" i="1"/>
  <c r="W360" i="1"/>
  <c r="V360" i="1"/>
  <c r="U360" i="1"/>
  <c r="Z359" i="1"/>
  <c r="W359" i="1"/>
  <c r="V359" i="1"/>
  <c r="U359" i="1"/>
  <c r="AP358" i="1"/>
  <c r="AO358" i="1"/>
  <c r="Z358" i="1"/>
  <c r="W358" i="1"/>
  <c r="V358" i="1"/>
  <c r="U358" i="1"/>
  <c r="Z357" i="1"/>
  <c r="W357" i="1"/>
  <c r="V357" i="1"/>
  <c r="U357" i="1"/>
  <c r="Z356" i="1"/>
  <c r="W356" i="1"/>
  <c r="V356" i="1"/>
  <c r="U356" i="1"/>
  <c r="AP355" i="1"/>
  <c r="AO355" i="1"/>
  <c r="Z355" i="1"/>
  <c r="W355" i="1"/>
  <c r="V355" i="1"/>
  <c r="U355" i="1"/>
  <c r="Z354" i="1"/>
  <c r="W354" i="1"/>
  <c r="V354" i="1"/>
  <c r="U354" i="1"/>
  <c r="Z353" i="1"/>
  <c r="W353" i="1"/>
  <c r="V353" i="1"/>
  <c r="U353" i="1"/>
  <c r="AP352" i="1"/>
  <c r="AO352" i="1"/>
  <c r="Z352" i="1"/>
  <c r="W352" i="1"/>
  <c r="V352" i="1"/>
  <c r="U352" i="1"/>
  <c r="AP351" i="1"/>
  <c r="AO351" i="1"/>
  <c r="Z351" i="1"/>
  <c r="W351" i="1"/>
  <c r="V351" i="1"/>
  <c r="U351" i="1"/>
  <c r="Z350" i="1"/>
  <c r="W350" i="1"/>
  <c r="V350" i="1"/>
  <c r="U350" i="1"/>
  <c r="Z349" i="1"/>
  <c r="W349" i="1"/>
  <c r="V349" i="1"/>
  <c r="U349" i="1"/>
  <c r="Z348" i="1"/>
  <c r="W348" i="1"/>
  <c r="V348" i="1"/>
  <c r="U348" i="1"/>
  <c r="AP347" i="1"/>
  <c r="AO347" i="1"/>
  <c r="Z347" i="1"/>
  <c r="W347" i="1"/>
  <c r="V347" i="1"/>
  <c r="U347" i="1"/>
  <c r="Z346" i="1"/>
  <c r="W346" i="1"/>
  <c r="V346" i="1"/>
  <c r="U346" i="1"/>
  <c r="Z345" i="1"/>
  <c r="W345" i="1"/>
  <c r="V345" i="1"/>
  <c r="U345" i="1"/>
  <c r="Z344" i="1"/>
  <c r="W344" i="1"/>
  <c r="V344" i="1"/>
  <c r="U344" i="1"/>
  <c r="Z343" i="1"/>
  <c r="W343" i="1"/>
  <c r="V343" i="1"/>
  <c r="U343" i="1"/>
  <c r="AP342" i="1"/>
  <c r="AO342" i="1"/>
  <c r="Z342" i="1"/>
  <c r="W342" i="1"/>
  <c r="V342" i="1"/>
  <c r="U342" i="1"/>
  <c r="Z341" i="1"/>
  <c r="W341" i="1"/>
  <c r="V341" i="1"/>
  <c r="U341" i="1"/>
  <c r="AP340" i="1"/>
  <c r="AO340" i="1"/>
  <c r="Z340" i="1"/>
  <c r="W340" i="1"/>
  <c r="V340" i="1"/>
  <c r="U340" i="1"/>
  <c r="AP339" i="1"/>
  <c r="AO339" i="1"/>
  <c r="Z339" i="1"/>
  <c r="W339" i="1"/>
  <c r="V339" i="1"/>
  <c r="U339" i="1"/>
  <c r="AP338" i="1"/>
  <c r="AO338" i="1"/>
  <c r="Z338" i="1"/>
  <c r="W338" i="1"/>
  <c r="V338" i="1"/>
  <c r="U338" i="1"/>
  <c r="Z337" i="1"/>
  <c r="W337" i="1"/>
  <c r="V337" i="1"/>
  <c r="U337" i="1"/>
  <c r="Z336" i="1"/>
  <c r="W336" i="1"/>
  <c r="V336" i="1"/>
  <c r="U336" i="1"/>
  <c r="AP335" i="1"/>
  <c r="AO335" i="1"/>
  <c r="Z335" i="1"/>
  <c r="W335" i="1"/>
  <c r="V335" i="1"/>
  <c r="U335" i="1"/>
  <c r="AP334" i="1"/>
  <c r="AO334" i="1"/>
  <c r="Z334" i="1"/>
  <c r="W334" i="1"/>
  <c r="V334" i="1"/>
  <c r="U334" i="1"/>
  <c r="Z333" i="1"/>
  <c r="W333" i="1"/>
  <c r="V333" i="1"/>
  <c r="U333" i="1"/>
  <c r="Z332" i="1"/>
  <c r="W332" i="1"/>
  <c r="V332" i="1"/>
  <c r="U332" i="1"/>
  <c r="Z331" i="1"/>
  <c r="W331" i="1"/>
  <c r="V331" i="1"/>
  <c r="U331" i="1"/>
  <c r="Z330" i="1"/>
  <c r="W330" i="1"/>
  <c r="V330" i="1"/>
  <c r="U330" i="1"/>
  <c r="AP329" i="1"/>
  <c r="AO329" i="1"/>
  <c r="Z329" i="1"/>
  <c r="W329" i="1"/>
  <c r="V329" i="1"/>
  <c r="U329" i="1"/>
  <c r="AP328" i="1"/>
  <c r="AO328" i="1"/>
  <c r="Z328" i="1"/>
  <c r="W328" i="1"/>
  <c r="V328" i="1"/>
  <c r="U328" i="1"/>
  <c r="AP327" i="1"/>
  <c r="AO327" i="1"/>
  <c r="Z327" i="1"/>
  <c r="W327" i="1"/>
  <c r="V327" i="1"/>
  <c r="U327" i="1"/>
  <c r="Z326" i="1"/>
  <c r="W326" i="1"/>
  <c r="V326" i="1"/>
  <c r="U326" i="1"/>
  <c r="AP325" i="1"/>
  <c r="AO325" i="1"/>
  <c r="Z325" i="1"/>
  <c r="W325" i="1"/>
  <c r="V325" i="1"/>
  <c r="U325" i="1"/>
  <c r="Z324" i="1"/>
  <c r="W324" i="1"/>
  <c r="V324" i="1"/>
  <c r="U324" i="1"/>
  <c r="Z323" i="1"/>
  <c r="W323" i="1"/>
  <c r="V323" i="1"/>
  <c r="U323" i="1"/>
  <c r="AP322" i="1"/>
  <c r="AO322" i="1"/>
  <c r="Z322" i="1"/>
  <c r="W322" i="1"/>
  <c r="V322" i="1"/>
  <c r="U322" i="1"/>
  <c r="Z321" i="1"/>
  <c r="W321" i="1"/>
  <c r="V321" i="1"/>
  <c r="U321" i="1"/>
  <c r="AP320" i="1"/>
  <c r="AO320" i="1"/>
  <c r="Z320" i="1"/>
  <c r="W320" i="1"/>
  <c r="V320" i="1"/>
  <c r="U320" i="1"/>
  <c r="Z319" i="1"/>
  <c r="W319" i="1"/>
  <c r="V319" i="1"/>
  <c r="U319" i="1"/>
  <c r="AP318" i="1"/>
  <c r="AO318" i="1"/>
  <c r="Z318" i="1"/>
  <c r="W318" i="1"/>
  <c r="V318" i="1"/>
  <c r="U318" i="1"/>
  <c r="Z317" i="1"/>
  <c r="W317" i="1"/>
  <c r="V317" i="1"/>
  <c r="U317" i="1"/>
  <c r="Z316" i="1"/>
  <c r="W316" i="1"/>
  <c r="V316" i="1"/>
  <c r="U316" i="1"/>
  <c r="AP315" i="1"/>
  <c r="AO315" i="1"/>
  <c r="Z315" i="1"/>
  <c r="W315" i="1"/>
  <c r="V315" i="1"/>
  <c r="U315" i="1"/>
  <c r="AP314" i="1"/>
  <c r="AO314" i="1"/>
  <c r="Z314" i="1"/>
  <c r="W314" i="1"/>
  <c r="V314" i="1"/>
  <c r="U314" i="1"/>
  <c r="AP313" i="1"/>
  <c r="AO313" i="1"/>
  <c r="Z313" i="1"/>
  <c r="W313" i="1"/>
  <c r="V313" i="1"/>
  <c r="U313" i="1"/>
  <c r="Z312" i="1"/>
  <c r="W312" i="1"/>
  <c r="V312" i="1"/>
  <c r="U312" i="1"/>
  <c r="Z311" i="1"/>
  <c r="W311" i="1"/>
  <c r="V311" i="1"/>
  <c r="U311" i="1"/>
  <c r="AP310" i="1"/>
  <c r="AO310" i="1"/>
  <c r="Z310" i="1"/>
  <c r="W310" i="1"/>
  <c r="V310" i="1"/>
  <c r="U310" i="1"/>
  <c r="AP309" i="1"/>
  <c r="AO309" i="1"/>
  <c r="Z309" i="1"/>
  <c r="W309" i="1"/>
  <c r="V309" i="1"/>
  <c r="U309" i="1"/>
  <c r="AP308" i="1"/>
  <c r="AO308" i="1"/>
  <c r="Z308" i="1"/>
  <c r="W308" i="1"/>
  <c r="V308" i="1"/>
  <c r="U308" i="1"/>
  <c r="AP307" i="1"/>
  <c r="AO307" i="1"/>
  <c r="Z307" i="1"/>
  <c r="W307" i="1"/>
  <c r="V307" i="1"/>
  <c r="U307" i="1"/>
  <c r="Z306" i="1"/>
  <c r="W306" i="1"/>
  <c r="V306" i="1"/>
  <c r="U306" i="1"/>
  <c r="AP305" i="1"/>
  <c r="AO305" i="1"/>
  <c r="Z305" i="1"/>
  <c r="W305" i="1"/>
  <c r="V305" i="1"/>
  <c r="U305" i="1"/>
  <c r="AP304" i="1"/>
  <c r="AO304" i="1"/>
  <c r="Z304" i="1"/>
  <c r="W304" i="1"/>
  <c r="V304" i="1"/>
  <c r="U304" i="1"/>
  <c r="AP303" i="1"/>
  <c r="AO303" i="1"/>
  <c r="Z303" i="1"/>
  <c r="W303" i="1"/>
  <c r="V303" i="1"/>
  <c r="U303" i="1"/>
  <c r="Z302" i="1"/>
  <c r="W302" i="1"/>
  <c r="V302" i="1"/>
  <c r="U302" i="1"/>
  <c r="Z301" i="1"/>
  <c r="W301" i="1"/>
  <c r="V301" i="1"/>
  <c r="U301" i="1"/>
  <c r="Z300" i="1"/>
  <c r="W300" i="1"/>
  <c r="V300" i="1"/>
  <c r="U300" i="1"/>
  <c r="AP299" i="1"/>
  <c r="AO299" i="1"/>
  <c r="Z299" i="1"/>
  <c r="W299" i="1"/>
  <c r="V299" i="1"/>
  <c r="U299" i="1"/>
  <c r="Z298" i="1"/>
  <c r="W298" i="1"/>
  <c r="V298" i="1"/>
  <c r="U298" i="1"/>
  <c r="Z297" i="1"/>
  <c r="W297" i="1"/>
  <c r="V297" i="1"/>
  <c r="U297" i="1"/>
  <c r="AP296" i="1"/>
  <c r="AO296" i="1"/>
  <c r="Z296" i="1"/>
  <c r="W296" i="1"/>
  <c r="V296" i="1"/>
  <c r="U296" i="1"/>
  <c r="Z295" i="1"/>
  <c r="W295" i="1"/>
  <c r="V295" i="1"/>
  <c r="U295" i="1"/>
  <c r="AP294" i="1"/>
  <c r="AO294" i="1"/>
  <c r="Z294" i="1"/>
  <c r="W294" i="1"/>
  <c r="V294" i="1"/>
  <c r="U294" i="1"/>
  <c r="Z293" i="1"/>
  <c r="W293" i="1"/>
  <c r="V293" i="1"/>
  <c r="U293" i="1"/>
  <c r="Z292" i="1"/>
  <c r="W292" i="1"/>
  <c r="V292" i="1"/>
  <c r="U292" i="1"/>
  <c r="AP291" i="1"/>
  <c r="AO291" i="1"/>
  <c r="Z291" i="1"/>
  <c r="W291" i="1"/>
  <c r="V291" i="1"/>
  <c r="U291" i="1"/>
  <c r="Z290" i="1"/>
  <c r="W290" i="1"/>
  <c r="V290" i="1"/>
  <c r="U290" i="1"/>
  <c r="AP289" i="1"/>
  <c r="AO289" i="1"/>
  <c r="Z289" i="1"/>
  <c r="W289" i="1"/>
  <c r="V289" i="1"/>
  <c r="U289" i="1"/>
  <c r="Z288" i="1"/>
  <c r="W288" i="1"/>
  <c r="V288" i="1"/>
  <c r="U288" i="1"/>
  <c r="Z287" i="1"/>
  <c r="W287" i="1"/>
  <c r="V287" i="1"/>
  <c r="U287" i="1"/>
  <c r="AP286" i="1"/>
  <c r="AO286" i="1"/>
  <c r="Z286" i="1"/>
  <c r="W286" i="1"/>
  <c r="V286" i="1"/>
  <c r="U286" i="1"/>
  <c r="AP285" i="1"/>
  <c r="AO285" i="1"/>
  <c r="Z285" i="1"/>
  <c r="W285" i="1"/>
  <c r="V285" i="1"/>
  <c r="U285" i="1"/>
  <c r="AP284" i="1"/>
  <c r="AO284" i="1"/>
  <c r="Z284" i="1"/>
  <c r="W284" i="1"/>
  <c r="V284" i="1"/>
  <c r="U284" i="1"/>
  <c r="Z283" i="1"/>
  <c r="W283" i="1"/>
  <c r="V283" i="1"/>
  <c r="U283" i="1"/>
  <c r="Z282" i="1"/>
  <c r="W282" i="1"/>
  <c r="V282" i="1"/>
  <c r="U282" i="1"/>
  <c r="Z281" i="1"/>
  <c r="W281" i="1"/>
  <c r="V281" i="1"/>
  <c r="U281" i="1"/>
  <c r="AP280" i="1"/>
  <c r="AO280" i="1"/>
  <c r="Z280" i="1"/>
  <c r="W280" i="1"/>
  <c r="V280" i="1"/>
  <c r="U280" i="1"/>
  <c r="Z279" i="1"/>
  <c r="W279" i="1"/>
  <c r="V279" i="1"/>
  <c r="U279" i="1"/>
  <c r="Z278" i="1"/>
  <c r="W278" i="1"/>
  <c r="V278" i="1"/>
  <c r="U278" i="1"/>
  <c r="Z277" i="1"/>
  <c r="W277" i="1"/>
  <c r="V277" i="1"/>
  <c r="U277" i="1"/>
  <c r="AP276" i="1"/>
  <c r="AO276" i="1"/>
  <c r="Z276" i="1"/>
  <c r="W276" i="1"/>
  <c r="V276" i="1"/>
  <c r="U276" i="1"/>
  <c r="AP275" i="1"/>
  <c r="AO275" i="1"/>
  <c r="Z275" i="1"/>
  <c r="W275" i="1"/>
  <c r="V275" i="1"/>
  <c r="U275" i="1"/>
  <c r="AP274" i="1"/>
  <c r="AO274" i="1"/>
  <c r="Z274" i="1"/>
  <c r="W274" i="1"/>
  <c r="V274" i="1"/>
  <c r="U274" i="1"/>
  <c r="Z273" i="1"/>
  <c r="W273" i="1"/>
  <c r="V273" i="1"/>
  <c r="U273" i="1"/>
  <c r="AP272" i="1"/>
  <c r="AO272" i="1"/>
  <c r="Z272" i="1"/>
  <c r="W272" i="1"/>
  <c r="V272" i="1"/>
  <c r="U272" i="1"/>
  <c r="Z271" i="1"/>
  <c r="W271" i="1"/>
  <c r="V271" i="1"/>
  <c r="U271" i="1"/>
  <c r="Z270" i="1"/>
  <c r="W270" i="1"/>
  <c r="V270" i="1"/>
  <c r="U270" i="1"/>
  <c r="AP269" i="1"/>
  <c r="AO269" i="1"/>
  <c r="Z269" i="1"/>
  <c r="W269" i="1"/>
  <c r="V269" i="1"/>
  <c r="U269" i="1"/>
  <c r="AP268" i="1"/>
  <c r="AO268" i="1"/>
  <c r="Z268" i="1"/>
  <c r="W268" i="1"/>
  <c r="V268" i="1"/>
  <c r="U268" i="1"/>
  <c r="AP267" i="1"/>
  <c r="AO267" i="1"/>
  <c r="Z267" i="1"/>
  <c r="W267" i="1"/>
  <c r="V267" i="1"/>
  <c r="U267" i="1"/>
  <c r="Z266" i="1"/>
  <c r="W266" i="1"/>
  <c r="V266" i="1"/>
  <c r="U266" i="1"/>
  <c r="Z265" i="1"/>
  <c r="W265" i="1"/>
  <c r="V265" i="1"/>
  <c r="U265" i="1"/>
  <c r="AP264" i="1"/>
  <c r="AO264" i="1"/>
  <c r="Z264" i="1"/>
  <c r="W264" i="1"/>
  <c r="V264" i="1"/>
  <c r="U264" i="1"/>
  <c r="AP263" i="1"/>
  <c r="AO263" i="1"/>
  <c r="Z263" i="1"/>
  <c r="W263" i="1"/>
  <c r="V263" i="1"/>
  <c r="U263" i="1"/>
  <c r="AP262" i="1"/>
  <c r="AO262" i="1"/>
  <c r="Z262" i="1"/>
  <c r="W262" i="1"/>
  <c r="V262" i="1"/>
  <c r="U262" i="1"/>
  <c r="Z261" i="1"/>
  <c r="W261" i="1"/>
  <c r="V261" i="1"/>
  <c r="U261" i="1"/>
  <c r="Z260" i="1"/>
  <c r="W260" i="1"/>
  <c r="V260" i="1"/>
  <c r="U260" i="1"/>
  <c r="Z259" i="1"/>
  <c r="W259" i="1"/>
  <c r="V259" i="1"/>
  <c r="U259" i="1"/>
  <c r="AP258" i="1"/>
  <c r="AO258" i="1"/>
  <c r="Z258" i="1"/>
  <c r="W258" i="1"/>
  <c r="V258" i="1"/>
  <c r="U258" i="1"/>
  <c r="AP257" i="1"/>
  <c r="AO257" i="1"/>
  <c r="Z257" i="1"/>
  <c r="W257" i="1"/>
  <c r="V257" i="1"/>
  <c r="U257" i="1"/>
  <c r="AP256" i="1"/>
  <c r="AO256" i="1"/>
  <c r="Z256" i="1"/>
  <c r="W256" i="1"/>
  <c r="V256" i="1"/>
  <c r="U256" i="1"/>
  <c r="Z255" i="1"/>
  <c r="W255" i="1"/>
  <c r="V255" i="1"/>
  <c r="U255" i="1"/>
  <c r="Z254" i="1"/>
  <c r="W254" i="1"/>
  <c r="V254" i="1"/>
  <c r="U254" i="1"/>
  <c r="Z253" i="1"/>
  <c r="W253" i="1"/>
  <c r="V253" i="1"/>
  <c r="U253" i="1"/>
  <c r="Z252" i="1"/>
  <c r="W252" i="1"/>
  <c r="V252" i="1"/>
  <c r="U252" i="1"/>
  <c r="AO243" i="1"/>
  <c r="W243" i="1"/>
  <c r="V243" i="1"/>
  <c r="U243" i="1"/>
  <c r="AO242" i="1"/>
  <c r="W242" i="1"/>
  <c r="V242" i="1"/>
  <c r="U242" i="1"/>
  <c r="AO241" i="1"/>
  <c r="W241" i="1"/>
  <c r="V241" i="1"/>
  <c r="U241" i="1"/>
  <c r="AO240" i="1"/>
  <c r="W240" i="1"/>
  <c r="V240" i="1"/>
  <c r="U240" i="1"/>
  <c r="AO239" i="1"/>
  <c r="W239" i="1"/>
  <c r="V239" i="1"/>
  <c r="U239" i="1"/>
  <c r="AO238" i="1"/>
  <c r="W238" i="1"/>
  <c r="V238" i="1"/>
  <c r="U238" i="1"/>
  <c r="AO237" i="1"/>
  <c r="W237" i="1"/>
  <c r="V237" i="1"/>
  <c r="U237" i="1"/>
  <c r="AO236" i="1"/>
  <c r="W236" i="1"/>
  <c r="V236" i="1"/>
  <c r="U236" i="1"/>
  <c r="AO235" i="1"/>
  <c r="W235" i="1"/>
  <c r="V235" i="1"/>
  <c r="U235" i="1"/>
  <c r="AO234" i="1"/>
  <c r="W234" i="1"/>
  <c r="V234" i="1"/>
  <c r="U234" i="1"/>
  <c r="AO233" i="1"/>
  <c r="W233" i="1"/>
  <c r="V233" i="1"/>
  <c r="U233" i="1"/>
  <c r="AO232" i="1"/>
  <c r="W232" i="1"/>
  <c r="V232" i="1"/>
  <c r="U232" i="1"/>
  <c r="AO231" i="1"/>
  <c r="W231" i="1"/>
  <c r="V231" i="1"/>
  <c r="U231" i="1"/>
  <c r="AO230" i="1"/>
  <c r="W230" i="1"/>
  <c r="V230" i="1"/>
  <c r="U230" i="1"/>
  <c r="AO229" i="1"/>
  <c r="W229" i="1"/>
  <c r="V229" i="1"/>
  <c r="U229" i="1"/>
  <c r="AO228" i="1"/>
  <c r="W228" i="1"/>
  <c r="V228" i="1"/>
  <c r="U228" i="1"/>
  <c r="AO227" i="1"/>
  <c r="W227" i="1"/>
  <c r="V227" i="1"/>
  <c r="U227" i="1"/>
  <c r="AO226" i="1"/>
  <c r="W226" i="1"/>
  <c r="V226" i="1"/>
  <c r="U226" i="1"/>
  <c r="AO225" i="1"/>
  <c r="W225" i="1"/>
  <c r="V225" i="1"/>
  <c r="U225" i="1"/>
  <c r="AO224" i="1"/>
  <c r="W224" i="1"/>
  <c r="V224" i="1"/>
  <c r="U224" i="1"/>
  <c r="AO223" i="1"/>
  <c r="W223" i="1"/>
  <c r="V223" i="1"/>
  <c r="U223" i="1"/>
  <c r="AO222" i="1"/>
  <c r="W222" i="1"/>
  <c r="V222" i="1"/>
  <c r="U222" i="1"/>
  <c r="AO221" i="1"/>
  <c r="W221" i="1"/>
  <c r="V221" i="1"/>
  <c r="U221" i="1"/>
  <c r="AO220" i="1"/>
  <c r="W220" i="1"/>
  <c r="V220" i="1"/>
  <c r="U220" i="1"/>
  <c r="AO219" i="1"/>
  <c r="W219" i="1"/>
  <c r="V219" i="1"/>
  <c r="U219" i="1"/>
  <c r="AO218" i="1"/>
  <c r="W218" i="1"/>
  <c r="V218" i="1"/>
  <c r="U218" i="1"/>
  <c r="AO217" i="1"/>
  <c r="W217" i="1"/>
  <c r="V217" i="1"/>
  <c r="U217" i="1"/>
  <c r="AO216" i="1"/>
  <c r="W216" i="1"/>
  <c r="V216" i="1"/>
  <c r="U216" i="1"/>
  <c r="AO215" i="1"/>
  <c r="W215" i="1"/>
  <c r="V215" i="1"/>
  <c r="U215" i="1"/>
  <c r="AO214" i="1"/>
  <c r="W214" i="1"/>
  <c r="V214" i="1"/>
  <c r="U214" i="1"/>
  <c r="AO213" i="1"/>
  <c r="W213" i="1"/>
  <c r="V213" i="1"/>
  <c r="U213" i="1"/>
  <c r="AO212" i="1"/>
  <c r="W212" i="1"/>
  <c r="V212" i="1"/>
  <c r="U212" i="1"/>
  <c r="AO211" i="1"/>
  <c r="W211" i="1"/>
  <c r="V211" i="1"/>
  <c r="U211" i="1"/>
  <c r="AO210" i="1"/>
  <c r="W210" i="1"/>
  <c r="V210" i="1"/>
  <c r="U210" i="1"/>
  <c r="AO209" i="1"/>
  <c r="W209" i="1"/>
  <c r="V209" i="1"/>
  <c r="U209" i="1"/>
  <c r="AO208" i="1"/>
  <c r="W208" i="1"/>
  <c r="V208" i="1"/>
  <c r="U208" i="1"/>
  <c r="AO207" i="1"/>
  <c r="W207" i="1"/>
  <c r="V207" i="1"/>
  <c r="U207" i="1"/>
  <c r="AO206" i="1"/>
  <c r="W206" i="1"/>
  <c r="V206" i="1"/>
  <c r="U206" i="1"/>
  <c r="AO205" i="1"/>
  <c r="W205" i="1"/>
  <c r="V205" i="1"/>
  <c r="U205" i="1"/>
  <c r="AO204" i="1"/>
  <c r="W204" i="1"/>
  <c r="V204" i="1"/>
  <c r="U204" i="1"/>
  <c r="AO203" i="1"/>
  <c r="W203" i="1"/>
  <c r="V203" i="1"/>
  <c r="U203" i="1"/>
  <c r="AO202" i="1"/>
  <c r="W202" i="1"/>
  <c r="V202" i="1"/>
  <c r="U202" i="1"/>
  <c r="AO201" i="1"/>
  <c r="W201" i="1"/>
  <c r="V201" i="1"/>
  <c r="U201" i="1"/>
  <c r="AO200" i="1"/>
  <c r="W200" i="1"/>
  <c r="V200" i="1"/>
  <c r="U200" i="1"/>
  <c r="AO199" i="1"/>
  <c r="W199" i="1"/>
  <c r="V199" i="1"/>
  <c r="U199" i="1"/>
  <c r="AO198" i="1"/>
  <c r="W198" i="1"/>
  <c r="V198" i="1"/>
  <c r="U198" i="1"/>
  <c r="AO197" i="1"/>
  <c r="W197" i="1"/>
  <c r="V197" i="1"/>
  <c r="U197" i="1"/>
  <c r="AO196" i="1"/>
  <c r="W196" i="1"/>
  <c r="V196" i="1"/>
  <c r="U196" i="1"/>
  <c r="AO195" i="1"/>
  <c r="W195" i="1"/>
  <c r="V195" i="1"/>
  <c r="U195" i="1"/>
  <c r="AO194" i="1"/>
  <c r="W194" i="1"/>
  <c r="V194" i="1"/>
  <c r="U194" i="1"/>
  <c r="AO193" i="1"/>
  <c r="W193" i="1"/>
  <c r="V193" i="1"/>
  <c r="U193" i="1"/>
  <c r="AO192" i="1"/>
  <c r="W192" i="1"/>
  <c r="V192" i="1"/>
  <c r="U192" i="1"/>
  <c r="AO191" i="1"/>
  <c r="W191" i="1"/>
  <c r="V191" i="1"/>
  <c r="U191" i="1"/>
  <c r="AO190" i="1"/>
  <c r="W190" i="1"/>
  <c r="V190" i="1"/>
  <c r="U190" i="1"/>
  <c r="AO189" i="1"/>
  <c r="W189" i="1"/>
  <c r="V189" i="1"/>
  <c r="U189" i="1"/>
  <c r="AO188" i="1"/>
  <c r="W188" i="1"/>
  <c r="V188" i="1"/>
  <c r="U188" i="1"/>
  <c r="AO187" i="1"/>
  <c r="W187" i="1"/>
  <c r="V187" i="1"/>
  <c r="U187" i="1"/>
  <c r="AO186" i="1"/>
  <c r="W186" i="1"/>
  <c r="V186" i="1"/>
  <c r="U186" i="1"/>
  <c r="AO185" i="1"/>
  <c r="W185" i="1"/>
  <c r="V185" i="1"/>
  <c r="U185" i="1"/>
  <c r="AO184" i="1"/>
  <c r="W184" i="1"/>
  <c r="V184" i="1"/>
  <c r="U184" i="1"/>
  <c r="AO183" i="1"/>
  <c r="W183" i="1"/>
  <c r="V183" i="1"/>
  <c r="U183" i="1"/>
  <c r="AO182" i="1"/>
  <c r="W182" i="1"/>
  <c r="V182" i="1"/>
  <c r="U182" i="1"/>
  <c r="AO181" i="1"/>
  <c r="W181" i="1"/>
  <c r="V181" i="1"/>
  <c r="U181" i="1"/>
  <c r="AO180" i="1"/>
  <c r="W180" i="1"/>
  <c r="V180" i="1"/>
  <c r="U180" i="1"/>
  <c r="AO179" i="1"/>
  <c r="W179" i="1"/>
  <c r="V179" i="1"/>
  <c r="U179" i="1"/>
  <c r="AO178" i="1"/>
  <c r="W178" i="1"/>
  <c r="V178" i="1"/>
  <c r="U178" i="1"/>
  <c r="AO177" i="1"/>
  <c r="W177" i="1"/>
  <c r="V177" i="1"/>
  <c r="U177" i="1"/>
  <c r="AO176" i="1"/>
  <c r="W176" i="1"/>
  <c r="V176" i="1"/>
  <c r="U176" i="1"/>
  <c r="AO175" i="1"/>
  <c r="W175" i="1"/>
  <c r="V175" i="1"/>
  <c r="U175" i="1"/>
  <c r="AO174" i="1"/>
  <c r="W174" i="1"/>
  <c r="V174" i="1"/>
  <c r="U174" i="1"/>
  <c r="AO173" i="1"/>
  <c r="W173" i="1"/>
  <c r="V173" i="1"/>
  <c r="U173" i="1"/>
  <c r="AO172" i="1"/>
  <c r="W172" i="1"/>
  <c r="V172" i="1"/>
  <c r="U172" i="1"/>
  <c r="AO171" i="1"/>
  <c r="W171" i="1"/>
  <c r="V171" i="1"/>
  <c r="U171" i="1"/>
  <c r="AO170" i="1"/>
  <c r="W170" i="1"/>
  <c r="V170" i="1"/>
  <c r="U170" i="1"/>
  <c r="AO169" i="1"/>
  <c r="W169" i="1"/>
  <c r="V169" i="1"/>
  <c r="U169" i="1"/>
  <c r="AO168" i="1"/>
  <c r="W168" i="1"/>
  <c r="V168" i="1"/>
  <c r="U168" i="1"/>
  <c r="AO167" i="1"/>
  <c r="W167" i="1"/>
  <c r="V167" i="1"/>
  <c r="U167" i="1"/>
  <c r="AO166" i="1"/>
  <c r="W166" i="1"/>
  <c r="V166" i="1"/>
  <c r="U166" i="1"/>
  <c r="AO165" i="1"/>
  <c r="W165" i="1"/>
  <c r="V165" i="1"/>
  <c r="U165" i="1"/>
  <c r="AO164" i="1"/>
  <c r="W164" i="1"/>
  <c r="V164" i="1"/>
  <c r="U164" i="1"/>
  <c r="AO163" i="1"/>
  <c r="W163" i="1"/>
  <c r="V163" i="1"/>
  <c r="U163" i="1"/>
  <c r="AO162" i="1"/>
  <c r="W162" i="1"/>
  <c r="V162" i="1"/>
  <c r="U162" i="1"/>
  <c r="AO161" i="1"/>
  <c r="W161" i="1"/>
  <c r="V161" i="1"/>
  <c r="U161" i="1"/>
  <c r="AO160" i="1"/>
  <c r="W160" i="1"/>
  <c r="V160" i="1"/>
  <c r="U160" i="1"/>
  <c r="AO159" i="1"/>
  <c r="W159" i="1"/>
  <c r="V159" i="1"/>
  <c r="U159" i="1"/>
  <c r="AO158" i="1"/>
  <c r="W158" i="1"/>
  <c r="V158" i="1"/>
  <c r="U158" i="1"/>
  <c r="AO157" i="1"/>
  <c r="W157" i="1"/>
  <c r="V157" i="1"/>
  <c r="U157" i="1"/>
  <c r="AO156" i="1"/>
  <c r="W156" i="1"/>
  <c r="V156" i="1"/>
  <c r="U156" i="1"/>
  <c r="AO155" i="1"/>
  <c r="W155" i="1"/>
  <c r="V155" i="1"/>
  <c r="U155" i="1"/>
  <c r="AO154" i="1"/>
  <c r="W154" i="1"/>
  <c r="V154" i="1"/>
  <c r="U154" i="1"/>
  <c r="AO153" i="1"/>
  <c r="W153" i="1"/>
  <c r="V153" i="1"/>
  <c r="U153" i="1"/>
  <c r="AO152" i="1"/>
  <c r="W152" i="1"/>
  <c r="V152" i="1"/>
  <c r="U152" i="1"/>
  <c r="AO151" i="1"/>
  <c r="W151" i="1"/>
  <c r="V151" i="1"/>
  <c r="U151" i="1"/>
  <c r="AO150" i="1"/>
  <c r="W150" i="1"/>
  <c r="V150" i="1"/>
  <c r="U150" i="1"/>
  <c r="AO149" i="1"/>
  <c r="W149" i="1"/>
  <c r="V149" i="1"/>
  <c r="U149" i="1"/>
  <c r="AO148" i="1"/>
  <c r="W148" i="1"/>
  <c r="V148" i="1"/>
  <c r="U148" i="1"/>
  <c r="AO147" i="1"/>
  <c r="W147" i="1"/>
  <c r="V147" i="1"/>
  <c r="U147" i="1"/>
  <c r="AO146" i="1"/>
  <c r="W146" i="1"/>
  <c r="V146" i="1"/>
  <c r="U146" i="1"/>
  <c r="AO145" i="1"/>
  <c r="W145" i="1"/>
  <c r="V145" i="1"/>
  <c r="U145" i="1"/>
  <c r="AO144" i="1"/>
  <c r="W144" i="1"/>
  <c r="V144" i="1"/>
  <c r="U144" i="1"/>
  <c r="AO143" i="1"/>
  <c r="W143" i="1"/>
  <c r="V143" i="1"/>
  <c r="U143" i="1"/>
  <c r="AO142" i="1"/>
  <c r="W142" i="1"/>
  <c r="V142" i="1"/>
  <c r="U142" i="1"/>
  <c r="AO141" i="1"/>
  <c r="W141" i="1"/>
  <c r="V141" i="1"/>
  <c r="U141" i="1"/>
  <c r="AO140" i="1"/>
  <c r="W140" i="1"/>
  <c r="V140" i="1"/>
  <c r="U140" i="1"/>
  <c r="AO139" i="1"/>
  <c r="W139" i="1"/>
  <c r="V139" i="1"/>
  <c r="U139" i="1"/>
  <c r="AO138" i="1"/>
  <c r="W138" i="1"/>
  <c r="V138" i="1"/>
  <c r="U138" i="1"/>
  <c r="AO137" i="1"/>
  <c r="W137" i="1"/>
  <c r="V137" i="1"/>
  <c r="U137" i="1"/>
  <c r="AO136" i="1"/>
  <c r="W136" i="1"/>
  <c r="V136" i="1"/>
  <c r="U136" i="1"/>
  <c r="AO135" i="1"/>
  <c r="W135" i="1"/>
  <c r="V135" i="1"/>
  <c r="U135" i="1"/>
  <c r="AO134" i="1"/>
  <c r="W134" i="1"/>
  <c r="V134" i="1"/>
  <c r="U134" i="1"/>
  <c r="AO133" i="1"/>
  <c r="W133" i="1"/>
  <c r="V133" i="1"/>
  <c r="U133" i="1"/>
  <c r="AO132" i="1"/>
  <c r="W132" i="1"/>
  <c r="V132" i="1"/>
  <c r="U132" i="1"/>
  <c r="AO131" i="1"/>
  <c r="W131" i="1"/>
  <c r="V131" i="1"/>
  <c r="U131" i="1"/>
  <c r="AO130" i="1"/>
  <c r="W130" i="1"/>
  <c r="V130" i="1"/>
  <c r="U130" i="1"/>
  <c r="AO129" i="1"/>
  <c r="W129" i="1"/>
  <c r="V129" i="1"/>
  <c r="U129" i="1"/>
  <c r="AO128" i="1"/>
  <c r="W128" i="1"/>
  <c r="V128" i="1"/>
  <c r="U128" i="1"/>
  <c r="AO127" i="1"/>
  <c r="W127" i="1"/>
  <c r="V127" i="1"/>
  <c r="U127" i="1"/>
  <c r="AO126" i="1"/>
  <c r="W126" i="1"/>
  <c r="V126" i="1"/>
  <c r="U126" i="1"/>
  <c r="AO125" i="1"/>
  <c r="W125" i="1"/>
  <c r="V125" i="1"/>
  <c r="U125" i="1"/>
  <c r="AO124" i="1"/>
  <c r="W124" i="1"/>
  <c r="V124" i="1"/>
  <c r="U124" i="1"/>
  <c r="AO123" i="1"/>
  <c r="W123" i="1"/>
  <c r="V123" i="1"/>
  <c r="U123" i="1"/>
  <c r="AO122" i="1"/>
  <c r="W122" i="1"/>
  <c r="V122" i="1"/>
  <c r="U122" i="1"/>
  <c r="AO121" i="1"/>
  <c r="W121" i="1"/>
  <c r="V121" i="1"/>
  <c r="U121" i="1"/>
  <c r="AO120" i="1"/>
  <c r="W120" i="1"/>
  <c r="V120" i="1"/>
  <c r="U120" i="1"/>
  <c r="AO119" i="1"/>
  <c r="W119" i="1"/>
  <c r="V119" i="1"/>
  <c r="U119" i="1"/>
  <c r="AO118" i="1"/>
  <c r="W118" i="1"/>
  <c r="V118" i="1"/>
  <c r="U118" i="1"/>
  <c r="AO117" i="1"/>
  <c r="W117" i="1"/>
  <c r="V117" i="1"/>
  <c r="U117" i="1"/>
  <c r="AO116" i="1"/>
  <c r="W116" i="1"/>
  <c r="V116" i="1"/>
  <c r="U116" i="1"/>
  <c r="AO115" i="1"/>
  <c r="W115" i="1"/>
  <c r="V115" i="1"/>
  <c r="U115" i="1"/>
  <c r="AO114" i="1"/>
  <c r="W114" i="1"/>
  <c r="V114" i="1"/>
  <c r="U114" i="1"/>
  <c r="AO113" i="1"/>
  <c r="W113" i="1"/>
  <c r="V113" i="1"/>
  <c r="U113" i="1"/>
  <c r="AO112" i="1"/>
  <c r="W112" i="1"/>
  <c r="V112" i="1"/>
  <c r="U112" i="1"/>
  <c r="AO111" i="1"/>
  <c r="W111" i="1"/>
  <c r="V111" i="1"/>
  <c r="U111" i="1"/>
  <c r="AO110" i="1"/>
  <c r="W110" i="1"/>
  <c r="V110" i="1"/>
  <c r="U110" i="1"/>
  <c r="AO109" i="1"/>
  <c r="W109" i="1"/>
  <c r="V109" i="1"/>
  <c r="U109" i="1"/>
  <c r="AO108" i="1"/>
  <c r="W108" i="1"/>
  <c r="V108" i="1"/>
  <c r="U108" i="1"/>
  <c r="AO107" i="1"/>
  <c r="W107" i="1"/>
  <c r="V107" i="1"/>
  <c r="U107" i="1"/>
  <c r="AO106" i="1"/>
  <c r="W106" i="1"/>
  <c r="V106" i="1"/>
  <c r="U106" i="1"/>
  <c r="AO105" i="1"/>
  <c r="W105" i="1"/>
  <c r="V105" i="1"/>
  <c r="U105" i="1"/>
  <c r="AO104" i="1"/>
  <c r="W104" i="1"/>
  <c r="V104" i="1"/>
  <c r="U104" i="1"/>
  <c r="AO103" i="1"/>
  <c r="W103" i="1"/>
  <c r="V103" i="1"/>
  <c r="U103" i="1"/>
  <c r="AO102" i="1"/>
  <c r="W102" i="1"/>
  <c r="V102" i="1"/>
  <c r="U102" i="1"/>
  <c r="AO101" i="1"/>
  <c r="W101" i="1"/>
  <c r="V101" i="1"/>
  <c r="U101" i="1"/>
  <c r="AO100" i="1"/>
  <c r="W100" i="1"/>
  <c r="V100" i="1"/>
  <c r="U100" i="1"/>
  <c r="AO99" i="1"/>
  <c r="W99" i="1"/>
  <c r="V99" i="1"/>
  <c r="U99" i="1"/>
  <c r="AO98" i="1"/>
  <c r="W98" i="1"/>
  <c r="V98" i="1"/>
  <c r="U98" i="1"/>
  <c r="AO97" i="1"/>
  <c r="W97" i="1"/>
  <c r="V97" i="1"/>
  <c r="U97" i="1"/>
  <c r="AO96" i="1"/>
  <c r="W96" i="1"/>
  <c r="V96" i="1"/>
  <c r="U96" i="1"/>
  <c r="AO95" i="1"/>
  <c r="W95" i="1"/>
  <c r="V95" i="1"/>
  <c r="U95" i="1"/>
  <c r="AO94" i="1"/>
  <c r="W94" i="1"/>
  <c r="V94" i="1"/>
  <c r="U94" i="1"/>
  <c r="AO93" i="1"/>
  <c r="W93" i="1"/>
  <c r="V93" i="1"/>
  <c r="U93" i="1"/>
  <c r="AO92" i="1"/>
  <c r="W92" i="1"/>
  <c r="V92" i="1"/>
  <c r="U92" i="1"/>
  <c r="AO91" i="1"/>
  <c r="W91" i="1"/>
  <c r="V91" i="1"/>
  <c r="U91" i="1"/>
  <c r="AO90" i="1"/>
  <c r="W90" i="1"/>
  <c r="V90" i="1"/>
  <c r="U90" i="1"/>
  <c r="AO89" i="1"/>
  <c r="W89" i="1"/>
  <c r="V89" i="1"/>
  <c r="U89" i="1"/>
  <c r="AO88" i="1"/>
  <c r="W88" i="1"/>
  <c r="V88" i="1"/>
  <c r="U88" i="1"/>
  <c r="AO87" i="1"/>
  <c r="W87" i="1"/>
  <c r="V87" i="1"/>
  <c r="U87" i="1"/>
  <c r="AO86" i="1"/>
  <c r="W86" i="1"/>
  <c r="V86" i="1"/>
  <c r="U86" i="1"/>
  <c r="AO85" i="1"/>
  <c r="W85" i="1"/>
  <c r="V85" i="1"/>
  <c r="U85" i="1"/>
  <c r="AO84" i="1"/>
  <c r="W84" i="1"/>
  <c r="V84" i="1"/>
  <c r="U84" i="1"/>
  <c r="AO83" i="1"/>
  <c r="W83" i="1"/>
  <c r="V83" i="1"/>
  <c r="U83" i="1"/>
  <c r="AO82" i="1"/>
  <c r="W82" i="1"/>
  <c r="V82" i="1"/>
  <c r="U82" i="1"/>
  <c r="AO81" i="1"/>
  <c r="W81" i="1"/>
  <c r="V81" i="1"/>
  <c r="U81" i="1"/>
  <c r="AO80" i="1"/>
  <c r="W80" i="1"/>
  <c r="V80" i="1"/>
  <c r="U80" i="1"/>
  <c r="AO79" i="1"/>
  <c r="W79" i="1"/>
  <c r="V79" i="1"/>
  <c r="U79" i="1"/>
  <c r="AO78" i="1"/>
  <c r="W78" i="1"/>
  <c r="V78" i="1"/>
  <c r="U78" i="1"/>
  <c r="AO77" i="1"/>
  <c r="W77" i="1"/>
  <c r="V77" i="1"/>
  <c r="U77" i="1"/>
  <c r="AO76" i="1"/>
  <c r="W76" i="1"/>
  <c r="V76" i="1"/>
  <c r="U76" i="1"/>
  <c r="AO75" i="1"/>
  <c r="W75" i="1"/>
  <c r="V75" i="1"/>
  <c r="U75" i="1"/>
  <c r="AO74" i="1"/>
  <c r="W74" i="1"/>
  <c r="V74" i="1"/>
  <c r="U74" i="1"/>
  <c r="AO73" i="1"/>
  <c r="W73" i="1"/>
  <c r="V73" i="1"/>
  <c r="U73" i="1"/>
  <c r="AO72" i="1"/>
  <c r="W72" i="1"/>
  <c r="V72" i="1"/>
  <c r="U72" i="1"/>
  <c r="AO71" i="1"/>
  <c r="W71" i="1"/>
  <c r="V71" i="1"/>
  <c r="U71" i="1"/>
  <c r="AO70" i="1"/>
  <c r="W70" i="1"/>
  <c r="V70" i="1"/>
  <c r="U70" i="1"/>
  <c r="AO69" i="1"/>
  <c r="W69" i="1"/>
  <c r="V69" i="1"/>
  <c r="U69" i="1"/>
  <c r="AO68" i="1"/>
  <c r="W68" i="1"/>
  <c r="V68" i="1"/>
  <c r="U68" i="1"/>
  <c r="AO67" i="1"/>
  <c r="W67" i="1"/>
  <c r="V67" i="1"/>
  <c r="U67" i="1"/>
  <c r="AO66" i="1"/>
  <c r="W66" i="1"/>
  <c r="V66" i="1"/>
  <c r="U66" i="1"/>
  <c r="AO65" i="1"/>
  <c r="W65" i="1"/>
  <c r="V65" i="1"/>
  <c r="U65" i="1"/>
  <c r="AO64" i="1"/>
  <c r="W64" i="1"/>
  <c r="V64" i="1"/>
  <c r="U64" i="1"/>
  <c r="AO63" i="1"/>
  <c r="W63" i="1"/>
  <c r="V63" i="1"/>
  <c r="U63" i="1"/>
  <c r="AO62" i="1"/>
  <c r="W62" i="1"/>
  <c r="V62" i="1"/>
  <c r="U62" i="1"/>
  <c r="AO61" i="1"/>
  <c r="W61" i="1"/>
  <c r="V61" i="1"/>
  <c r="U61" i="1"/>
  <c r="AO60" i="1"/>
  <c r="W60" i="1"/>
  <c r="V60" i="1"/>
  <c r="U60" i="1"/>
  <c r="AO59" i="1"/>
  <c r="W59" i="1"/>
  <c r="V59" i="1"/>
  <c r="U59" i="1"/>
  <c r="AO58" i="1"/>
  <c r="W58" i="1"/>
  <c r="V58" i="1"/>
  <c r="U58" i="1"/>
  <c r="AO57" i="1"/>
  <c r="W57" i="1"/>
  <c r="V57" i="1"/>
  <c r="U57" i="1"/>
  <c r="AO56" i="1"/>
  <c r="W56" i="1"/>
  <c r="V56" i="1"/>
  <c r="U56" i="1"/>
  <c r="AO55" i="1"/>
  <c r="W55" i="1"/>
  <c r="V55" i="1"/>
  <c r="U55" i="1"/>
  <c r="AO54" i="1"/>
  <c r="W54" i="1"/>
  <c r="V54" i="1"/>
  <c r="U54" i="1"/>
  <c r="AO53" i="1"/>
  <c r="W53" i="1"/>
  <c r="V53" i="1"/>
  <c r="U53" i="1"/>
  <c r="AO52" i="1"/>
  <c r="W52" i="1"/>
  <c r="V52" i="1"/>
  <c r="U52" i="1"/>
  <c r="AO51" i="1"/>
  <c r="W51" i="1"/>
  <c r="V51" i="1"/>
  <c r="U51" i="1"/>
  <c r="AO50" i="1"/>
  <c r="W50" i="1"/>
  <c r="V50" i="1"/>
  <c r="U50" i="1"/>
  <c r="AO49" i="1"/>
  <c r="W49" i="1"/>
  <c r="V49" i="1"/>
  <c r="U49" i="1"/>
  <c r="AO48" i="1"/>
  <c r="W48" i="1"/>
  <c r="V48" i="1"/>
  <c r="U48" i="1"/>
  <c r="AO47" i="1"/>
  <c r="W47" i="1"/>
  <c r="V47" i="1"/>
  <c r="U47" i="1"/>
  <c r="AO46" i="1"/>
  <c r="W46" i="1"/>
  <c r="V46" i="1"/>
  <c r="U46" i="1"/>
  <c r="AO45" i="1"/>
  <c r="W45" i="1"/>
  <c r="V45" i="1"/>
  <c r="U45" i="1"/>
  <c r="AO44" i="1"/>
  <c r="W44" i="1"/>
  <c r="V44" i="1"/>
  <c r="U44" i="1"/>
  <c r="AO43" i="1"/>
  <c r="W43" i="1"/>
  <c r="V43" i="1"/>
  <c r="U43" i="1"/>
  <c r="AO42" i="1"/>
  <c r="W42" i="1"/>
  <c r="V42" i="1"/>
  <c r="U42" i="1"/>
  <c r="AO41" i="1"/>
  <c r="W41" i="1"/>
  <c r="V41" i="1"/>
  <c r="U41" i="1"/>
  <c r="AO40" i="1"/>
  <c r="W40" i="1"/>
  <c r="V40" i="1"/>
  <c r="U40" i="1"/>
  <c r="AO39" i="1"/>
  <c r="W39" i="1"/>
  <c r="V39" i="1"/>
  <c r="U39" i="1"/>
  <c r="AO38" i="1"/>
  <c r="W38" i="1"/>
  <c r="V38" i="1"/>
  <c r="U38" i="1"/>
  <c r="AO37" i="1"/>
  <c r="W37" i="1"/>
  <c r="V37" i="1"/>
  <c r="U37" i="1"/>
  <c r="AO36" i="1"/>
  <c r="W36" i="1"/>
  <c r="V36" i="1"/>
  <c r="U36" i="1"/>
  <c r="AO35" i="1"/>
  <c r="W35" i="1"/>
  <c r="V35" i="1"/>
  <c r="U35" i="1"/>
  <c r="AO34" i="1"/>
  <c r="W34" i="1"/>
  <c r="V34" i="1"/>
  <c r="U34" i="1"/>
  <c r="AO33" i="1"/>
  <c r="W33" i="1"/>
  <c r="V33" i="1"/>
  <c r="U33" i="1"/>
  <c r="AO32" i="1"/>
  <c r="W32" i="1"/>
  <c r="V32" i="1"/>
  <c r="U32" i="1"/>
  <c r="AO31" i="1"/>
  <c r="W31" i="1"/>
  <c r="V31" i="1"/>
  <c r="U31" i="1"/>
  <c r="AO30" i="1"/>
  <c r="W30" i="1"/>
  <c r="V30" i="1"/>
  <c r="U30" i="1"/>
  <c r="AO29" i="1"/>
  <c r="W29" i="1"/>
  <c r="V29" i="1"/>
  <c r="U29" i="1"/>
  <c r="AO28" i="1"/>
  <c r="W28" i="1"/>
  <c r="V28" i="1"/>
  <c r="U28" i="1"/>
  <c r="AO27" i="1"/>
  <c r="W27" i="1"/>
  <c r="V27" i="1"/>
  <c r="U27" i="1"/>
  <c r="AO26" i="1"/>
  <c r="W26" i="1"/>
  <c r="V26" i="1"/>
  <c r="U26" i="1"/>
  <c r="AO25" i="1"/>
  <c r="W25" i="1"/>
  <c r="V25" i="1"/>
  <c r="U25" i="1"/>
  <c r="AO24" i="1"/>
  <c r="W24" i="1"/>
  <c r="V24" i="1"/>
  <c r="U24" i="1"/>
  <c r="AO23" i="1"/>
  <c r="W23" i="1"/>
  <c r="V23" i="1"/>
  <c r="U23" i="1"/>
  <c r="AO22" i="1"/>
  <c r="W22" i="1"/>
  <c r="V22" i="1"/>
  <c r="U22" i="1"/>
  <c r="AO21" i="1"/>
  <c r="W21" i="1"/>
  <c r="V21" i="1"/>
  <c r="U21" i="1"/>
  <c r="AO20" i="1"/>
  <c r="W20" i="1"/>
  <c r="V20" i="1"/>
  <c r="U20" i="1"/>
  <c r="AO19" i="1"/>
  <c r="W19" i="1"/>
  <c r="V19" i="1"/>
  <c r="U19" i="1"/>
  <c r="AO18" i="1"/>
  <c r="W18" i="1"/>
  <c r="V18" i="1"/>
  <c r="U18" i="1"/>
  <c r="N7" i="6" l="1"/>
  <c r="N8" i="6"/>
</calcChain>
</file>

<file path=xl/sharedStrings.xml><?xml version="1.0" encoding="utf-8"?>
<sst xmlns="http://schemas.openxmlformats.org/spreadsheetml/2006/main" count="6801" uniqueCount="1135">
  <si>
    <t>ОТЧЕТ ОБ ИСПОЛНЕНИИ КОНСОЛИДИРОВАННОГО БЮДЖЕТА СУБЪЕКТА РОССИЙСКОЙ ФЕДЕРАЦИИ 
И БЮДЖЕТА ТЕРРИТОРИАЛЬНОГО  ГОСУДАРСТВЕННОГО ВНЕБЮДЖЕТНОГО ФОНДА</t>
  </si>
  <si>
    <t>892</t>
  </si>
  <si>
    <t>КОДЫ</t>
  </si>
  <si>
    <t>3</t>
  </si>
  <si>
    <t>Форма по ОКУД</t>
  </si>
  <si>
    <t>0503317</t>
  </si>
  <si>
    <t>500</t>
  </si>
  <si>
    <t>на</t>
  </si>
  <si>
    <t>01 декабря 2024 г.</t>
  </si>
  <si>
    <t>Дата</t>
  </si>
  <si>
    <t>01.12.2024</t>
  </si>
  <si>
    <t>МЕСЯЦ</t>
  </si>
  <si>
    <t>Наименование финансового органа:</t>
  </si>
  <si>
    <t>комитет финансов Администрации Окуловского муниципального района</t>
  </si>
  <si>
    <t>по ОКПО</t>
  </si>
  <si>
    <t>02290448</t>
  </si>
  <si>
    <t>Наименование бюджета:</t>
  </si>
  <si>
    <t>Бюджет Окуловского муниципального района</t>
  </si>
  <si>
    <t>по ОКТМО</t>
  </si>
  <si>
    <t>49628000</t>
  </si>
  <si>
    <t>Периодичность: месячная, квартальная, годовая</t>
  </si>
  <si>
    <t>Единица измерения:  руб</t>
  </si>
  <si>
    <t>по ОКЕИ</t>
  </si>
  <si>
    <t>383</t>
  </si>
  <si>
    <t>1. Доходы бюджета</t>
  </si>
  <si>
    <t>5311001856</t>
  </si>
  <si>
    <t>Наименование показателя</t>
  </si>
  <si>
    <t>Код стро- ки</t>
  </si>
  <si>
    <t>Код дохода по бюджетной классификации</t>
  </si>
  <si>
    <t>Утвержденные бюджетные назначения</t>
  </si>
  <si>
    <t>Исполнено</t>
  </si>
  <si>
    <t>консолидированный бюджет субъекта Российской Федерации и территориального государственного внебюджетного фонда</t>
  </si>
  <si>
    <t>суммы подлежащие исключению в рамках консолидированного бюджета субъекта Российской Федерации и бюджета территориального государственного внебюджетного фонда</t>
  </si>
  <si>
    <t>консолидированный бюджет субъекта Российской Федерации</t>
  </si>
  <si>
    <t>суммы подлежащие исключению в рамках консолидированного бюджета субъекта Российской Федерации</t>
  </si>
  <si>
    <t>бюджет субъекта Российской Федерации</t>
  </si>
  <si>
    <t>бюджеты внутригородских муниципальных образований городов федерального значения</t>
  </si>
  <si>
    <t>бюджеты муници-пальных округов</t>
  </si>
  <si>
    <t>бюджеты  городских округов</t>
  </si>
  <si>
    <t>бюджеты городских округов с внутригородским делением</t>
  </si>
  <si>
    <t>бюджеты внутригородских районов</t>
  </si>
  <si>
    <t>бюджеты муниципальных районов</t>
  </si>
  <si>
    <t>бюджеты городских поселений</t>
  </si>
  <si>
    <t>бюджеты сельских поселений</t>
  </si>
  <si>
    <t>бюджет территори- ального государст- венного внебюджетного фонда</t>
  </si>
  <si>
    <t>бюджеты городских округов</t>
  </si>
  <si>
    <t>Доходы бюджета - всего, 
в том числе:</t>
  </si>
  <si>
    <t>010</t>
  </si>
  <si>
    <t>Х</t>
  </si>
  <si>
    <t>х</t>
  </si>
  <si>
    <t>НАЛОГОВЫЕ И НЕНАЛОГОВЫЕ ДОХОДЫ</t>
  </si>
  <si>
    <t>00010000000000000000</t>
  </si>
  <si>
    <t>НАЛОГИ НА ПРИБЫЛЬ, ДОХОДЫ</t>
  </si>
  <si>
    <t>00010100000000000000</t>
  </si>
  <si>
    <t>Налог на доходы физических лиц</t>
  </si>
  <si>
    <t>00010102000010000110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</si>
  <si>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t>
  </si>
  <si>
    <t>00010102010010000110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</si>
  <si>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</si>
  <si>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00010102020010000110</t>
  </si>
  <si>
    <t>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t>
  </si>
  <si>
    <t>00010102030010000110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</si>
  <si>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</si>
  <si>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00010102040010000110</t>
  </si>
  <si>
    <t>Налог на доходы физических лиц с сумм прибыли контролируемой иностранной компании, полученной физическими лицами, признаваемыми контролирующими лицами этой компании, за исключением уплачиваемого в связи с переходом на особый порядок уплаты на основании подачи в налоговый орган соответствующего уведомления (в части суммы налога, не превышающей 650 000 рублей)</t>
  </si>
  <si>
    <t>00010102050010000110</t>
  </si>
  <si>
    <t>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t>
  </si>
  <si>
    <t>00010102080010000110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</si>
  <si>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650 000 рублей)</t>
  </si>
  <si>
    <t>00010102130010000110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</si>
  <si>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превышающей 650 000 рублей)</t>
  </si>
  <si>
    <t>00010102140010000110</t>
  </si>
  <si>
    <t>НАЛОГИ НА ТОВАРЫ (РАБОТЫ, УСЛУГИ), РЕАЛИЗУЕМЫЕ НА ТЕРРИТОРИИ РОССИЙСКОЙ ФЕДЕРАЦИИ</t>
  </si>
  <si>
    <t>00010300000000000000</t>
  </si>
  <si>
    <t>Акцизы по подакцизным товарам (продукции), производимым на территории Российской Федерации</t>
  </si>
  <si>
    <t>00010302000010000110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</si>
  <si>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</si>
  <si>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00010302230010000110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</si>
  <si>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</si>
  <si>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00010302231010000110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</si>
  <si>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</si>
  <si>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00010302240010000110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</si>
  <si>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</si>
  <si>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00010302241010000110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</si>
  <si>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</si>
  <si>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00010302250010000110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</si>
  <si>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</si>
  <si>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00010302251010000110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</si>
  <si>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</si>
  <si>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00010302260010000110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</si>
  <si>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</si>
  <si>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00010302261010000110</t>
  </si>
  <si>
    <t>НАЛОГИ НА СОВОКУПНЫЙ ДОХОД</t>
  </si>
  <si>
    <t>00010500000000000000</t>
  </si>
  <si>
    <t>Налог, взимаемый в связи с применением упрощенной системы налогообложения</t>
  </si>
  <si>
    <t>00010501000000000110</t>
  </si>
  <si>
    <t>Налог, взимаемый с налогоплательщиков, выбравших в качестве объекта налогообложения доходы</t>
  </si>
  <si>
    <t>00010501010010000110</t>
  </si>
  <si>
    <t>00010501011010000110</t>
  </si>
  <si>
    <t>Налог, взимаемый с налогоплательщиков, выбравших в качестве объекта налогообложения доходы, уменьшенные на величину расходов</t>
  </si>
  <si>
    <t>00010501020010000110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</si>
  <si>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</si>
  <si>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00010501021010000110</t>
  </si>
  <si>
    <t>Единый налог на вмененный доход для отдельных видов деятельности</t>
  </si>
  <si>
    <t>00010502000020000110</t>
  </si>
  <si>
    <t>00010502010020000110</t>
  </si>
  <si>
    <t>Единый сельскохозяйственный налог</t>
  </si>
  <si>
    <t>00010503000010000110</t>
  </si>
  <si>
    <t>00010503010010000110</t>
  </si>
  <si>
    <t>Налог, взимаемый в связи с применением патентной системы налогообложения</t>
  </si>
  <si>
    <t>00010504000020000110</t>
  </si>
  <si>
    <t>Налог, взимаемый в связи с применением патентной системы налогообложения, зачисляемый в бюджеты муниципальных районов</t>
  </si>
  <si>
    <t>00010504020020000110</t>
  </si>
  <si>
    <t>НАЛОГИ НА ИМУЩЕСТВО</t>
  </si>
  <si>
    <t>00010600000000000000</t>
  </si>
  <si>
    <t>Налог на имущество физических лиц</t>
  </si>
  <si>
    <t>00010601000000000110</t>
  </si>
  <si>
    <t>Налог на имущество физических лиц, взимаемый по ставкам, применяемым к объектам налогообложения, расположенным в границах сельских поселений</t>
  </si>
  <si>
    <t>00010601030100000110</t>
  </si>
  <si>
    <t>Налог на имущество физических лиц, взимаемый по ставкам, применяемым к объектам налогообложения, расположенным в границах городских поселений</t>
  </si>
  <si>
    <t>00010601030130000110</t>
  </si>
  <si>
    <t>Земельный налог</t>
  </si>
  <si>
    <t>00010606000000000110</t>
  </si>
  <si>
    <t>Земельный налог с организаций</t>
  </si>
  <si>
    <t>00010606030000000110</t>
  </si>
  <si>
    <t>Земельный налог с организаций, обладающих земельным участком, расположенным в границах сельских поселений</t>
  </si>
  <si>
    <t>00010606033100000110</t>
  </si>
  <si>
    <t>Земельный налог с организаций, обладающих земельным участком, расположенным в границах городских поселений</t>
  </si>
  <si>
    <t>00010606033130000110</t>
  </si>
  <si>
    <t>Земельный налог с физических лиц</t>
  </si>
  <si>
    <t>00010606040000000110</t>
  </si>
  <si>
    <t>Земельный налог с физических лиц, обладающих земельным участком, расположенным в границах сельских поселений</t>
  </si>
  <si>
    <t>00010606043100000110</t>
  </si>
  <si>
    <t>Земельный налог с физических лиц, обладающих земельным участком, расположенным в границах городских поселений</t>
  </si>
  <si>
    <t>00010606043130000110</t>
  </si>
  <si>
    <t>ГОСУДАРСТВЕННАЯ ПОШЛИНА</t>
  </si>
  <si>
    <t>00010800000000000000</t>
  </si>
  <si>
    <t>Государственная пошлина по делам, рассматриваемым в судах общей юрисдикции, мировыми судьями</t>
  </si>
  <si>
    <t>00010803000010000110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</si>
  <si>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</si>
  <si>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00010803010010000110</t>
  </si>
  <si>
    <t>Государственная пошлина за совершение нотариальных действий (за исключением действий, совершаемых консульскими учреждениями Российской Федерации)</t>
  </si>
  <si>
    <t>00010804000010000110</t>
  </si>
  <si>
    <t>Государственная пошлина за совершение нотариальных действий должностными лицами органов местного самоуправления, уполномоченными в соответствии с законодательными актами Российской Федерации на совершение нотариальных действий</t>
  </si>
  <si>
    <t>00010804020010000110</t>
  </si>
  <si>
    <t>ДОХОДЫ ОТ ИСПОЛЬЗОВАНИЯ ИМУЩЕСТВА, НАХОДЯЩЕГОСЯ В ГОСУДАРСТВЕННОЙ И МУНИЦИПАЛЬНОЙ СОБСТВЕННОСТИ</t>
  </si>
  <si>
    <t>00011100000000000000</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</si>
  <si>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</si>
  <si>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00011105000000000120</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</si>
  <si>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</si>
  <si>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00011105010000000120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</si>
  <si>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а также средства от продажи права на заключение договоров аренды указанных земельных участков</t>
  </si>
  <si>
    <t>00011105013050000120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</si>
  <si>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поселений, а также средства от продажи права на заключение договоров аренды указанных земельных участков</t>
  </si>
  <si>
    <t>00011105013130000120</t>
  </si>
  <si>
    <t>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 (за исключением земельных участков бюджетных и автономных учреждений)</t>
  </si>
  <si>
    <t>00011105020000000120</t>
  </si>
  <si>
    <t>Доходы, получаемые в виде арендной платы, а также средства от продажи права на заключение договоров аренды за земли, находящиеся в собственности сельских поселений (за исключением земельных участков муниципальных бюджетных и автономных учреждений)</t>
  </si>
  <si>
    <t>00011105025100000120</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</si>
  <si>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поселений (за исключением земельных участков муниципальных бюджетных и автономных учреждений)</t>
  </si>
  <si>
    <t>00011105025130000120</t>
  </si>
  <si>
    <t>Доходы от сдачи в аренду имущества, находящегося в оперативном управлении органов государственной власти, органов местного самоуправления, органов управления государственными внебюджетными фондами и созданных ими учреждений (за исключением имущества бюджетных и автономных учреждений)</t>
  </si>
  <si>
    <t>00011105030000000120</t>
  </si>
  <si>
    <t>Доходы от сдачи в аренду имущества, находящегося в оперативном управлении органов управления муниципальных районов и созданных ими учреждений (за исключением имущества муниципальных бюджетных и автономных учреждений)</t>
  </si>
  <si>
    <t>00011105035050000120</t>
  </si>
  <si>
    <t>Доходы от сдачи в аренду имущества, находящегося в оперативном управлении органов управления сельских поселений и созданных ими учреждений (за исключением имущества муниципальных бюджетных и автономных учреждений)</t>
  </si>
  <si>
    <t>00011105035100000120</t>
  </si>
  <si>
    <t>Доходы от сдачи в аренду имущества, находящегося в оперативном управлении органов управления городских поселений и созданных ими учреждений (за исключением имущества муниципальных бюджетных и автономных учреждений)</t>
  </si>
  <si>
    <t>00011105035130000120</t>
  </si>
  <si>
    <t>Доходы от сдачи в аренду имущества, составляющего государственную (муниципальную) казну (за исключением земельных участков)</t>
  </si>
  <si>
    <t>00011105070000000120</t>
  </si>
  <si>
    <t>Доходы от сдачи в аренду имущества, составляющего казну сельских поселений (за исключением земельных участков)</t>
  </si>
  <si>
    <t>00011105075100000120</t>
  </si>
  <si>
    <t>Доходы от сдачи в аренду имущества, составляющего казну городских поселений (за исключением земельных участков)</t>
  </si>
  <si>
    <t>00011105075130000120</t>
  </si>
  <si>
    <t>Плата по соглашениям об установлении сервитута в отношении земельных участков, находящихся в государственной или муниципальной собственности</t>
  </si>
  <si>
    <t>00011105300000000120</t>
  </si>
  <si>
    <t>Плата по соглашениям об установлении сервитута в отношении земельных участков, государственная собственность на которые не разграничена</t>
  </si>
  <si>
    <t>00011105310000000120</t>
  </si>
  <si>
    <t>Плата по соглашениям об установлении сервитута, заключенным органами местного самоуправления муниципальных районов, органами местного самоуправления сельских поселений, государственными или муниципальными предприятиями либо государственными или муниципальными учреждениями в отношении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t>
  </si>
  <si>
    <t>00011105313050000120</t>
  </si>
  <si>
    <t>Плата по соглашениям об установлении сервитута, заключенным органами местного самоуправления муниципальных районов, государственными или муниципальными предприятиями либо государственными или муниципальными учреждениями в отношении земельных участков, государственная собственность на которые не разграничена и которые расположены в границах городских поселений</t>
  </si>
  <si>
    <t>00011105313130000120</t>
  </si>
  <si>
    <t>ПЛАТЕЖИ ПРИ ПОЛЬЗОВАНИИ ПРИРОДНЫМИ РЕСУРСАМИ</t>
  </si>
  <si>
    <t>00011200000000000000</t>
  </si>
  <si>
    <t>Плата за негативное воздействие на окружающую среду</t>
  </si>
  <si>
    <t>00011201000010000120</t>
  </si>
  <si>
    <t>Плата за выбросы загрязняющих веществ в атмосферный воздух стационарными объектами</t>
  </si>
  <si>
    <t>00011201010010000120</t>
  </si>
  <si>
    <t>Плата за сбросы загрязняющих веществ в водные объекты</t>
  </si>
  <si>
    <t>00011201030010000120</t>
  </si>
  <si>
    <t>Плата за размещение отходов производства и потребления</t>
  </si>
  <si>
    <t>00011201040010000120</t>
  </si>
  <si>
    <t>Плата за размещение отходов производства</t>
  </si>
  <si>
    <t>00011201041010000120</t>
  </si>
  <si>
    <t>Плата за размещение твердых коммунальных отходов</t>
  </si>
  <si>
    <t>00011201042010000120</t>
  </si>
  <si>
    <t>ДОХОДЫ ОТ ОКАЗАНИЯ ПЛАТНЫХ УСЛУГ И КОМПЕНСАЦИИ ЗАТРАТ ГОСУДАРСТВА</t>
  </si>
  <si>
    <t>00011300000000000000</t>
  </si>
  <si>
    <t>Доходы от компенсации затрат государства</t>
  </si>
  <si>
    <t>00011302000000000130</t>
  </si>
  <si>
    <t>Прочие доходы от компенсации затрат государства</t>
  </si>
  <si>
    <t>00011302990000000130</t>
  </si>
  <si>
    <t>Прочие доходы от компенсации затрат бюджетов сельских поселений</t>
  </si>
  <si>
    <t>00011302995100000130</t>
  </si>
  <si>
    <t>ДОХОДЫ ОТ ПРОДАЖИ МАТЕРИАЛЬНЫХ И НЕМАТЕРИАЛЬНЫХ АКТИВОВ</t>
  </si>
  <si>
    <t>00011400000000000000</t>
  </si>
  <si>
    <t>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</si>
  <si>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00011402000000000000</t>
  </si>
  <si>
    <t>Доходы от реализации имущества, находящегося в собственности муниципальных районов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</si>
  <si>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00011402050050000410</t>
  </si>
  <si>
    <t>Доходы от реализации имущества, находящегося в собственности городских поселений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</si>
  <si>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00011402050130000410</t>
  </si>
  <si>
    <t>Доходы от реализации иного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</si>
  <si>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00011402053050000410</t>
  </si>
  <si>
    <t>Доходы от реализации иного имущества, находящегося в собственности городских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</si>
  <si>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00011402053130000410</t>
  </si>
  <si>
    <t>Доходы от продажи земельных участков, находящихся в государственной и муниципальной собственности</t>
  </si>
  <si>
    <t>00011406000000000430</t>
  </si>
  <si>
    <t>Доходы от продажи земельных участков, государственная собственность на которые не разграничена</t>
  </si>
  <si>
    <t>00011406010000000430</t>
  </si>
  <si>
    <t>Доходы от продажи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t>
  </si>
  <si>
    <t>00011406013050000430</t>
  </si>
  <si>
    <t>Доходы от продажи земельных участков, государственная собственность на которые не разграничена и которые расположены в границах городских поселений</t>
  </si>
  <si>
    <t>00011406013130000430</t>
  </si>
  <si>
    <t>Доходы от продажи земельных участков, государственная собственность на которые разграничена (за исключением земельных участков бюджетных и автономных учреждений)</t>
  </si>
  <si>
    <t>00011406020000000430</t>
  </si>
  <si>
    <t>Доходы от продажи земельных участков, находящихся в собственности сельских поселений (за исключением земельных участков муниципальных бюджетных и автономных учреждений)</t>
  </si>
  <si>
    <t>00011406025100000430</t>
  </si>
  <si>
    <t>Доходы от продажи земельных участков, находящихся в собственности городских поселений (за исключением земельных участков муниципальных бюджетных и автономных учреждений)</t>
  </si>
  <si>
    <t>00011406025130000430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</si>
  <si>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находящихся в государственной или муниципальной собственности</t>
  </si>
  <si>
    <t>00011406300000000430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</si>
  <si>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t>
  </si>
  <si>
    <t>00011406310000000430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</si>
  <si>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t>
  </si>
  <si>
    <t>00011406313050000430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</si>
  <si>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городских поселений</t>
  </si>
  <si>
    <t>00011406313130000430</t>
  </si>
  <si>
    <t>ШТРАФЫ, САНКЦИИ, ВОЗМЕЩЕНИЕ УЩЕРБА</t>
  </si>
  <si>
    <t>00011600000000000000</t>
  </si>
  <si>
    <t>Административные штрафы, установленные Кодексом Российской Федерации об административных правонарушениях</t>
  </si>
  <si>
    <t>00011601000010000140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</si>
  <si>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t>
  </si>
  <si>
    <t>00011601050010000140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</si>
  <si>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t>
  </si>
  <si>
    <t>00011601053010000140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</si>
  <si>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t>
  </si>
  <si>
    <t>00011601060010000140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</si>
  <si>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t>
  </si>
  <si>
    <t>00011601063010000140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</si>
  <si>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t>
  </si>
  <si>
    <t>00011601070010000140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</si>
  <si>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t>
  </si>
  <si>
    <t>00011601073010000140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</si>
  <si>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t>
  </si>
  <si>
    <t>00011601080010000140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</si>
  <si>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 налагаемые мировыми судьями, комиссиями по делам несовершеннолетних и защите их прав</t>
  </si>
  <si>
    <t>00011601083010000140</t>
  </si>
  <si>
    <t>Административные штрафы, установленные главой 9 Кодекса Российской Федерации об административных правонарушениях, за административные правонарушения в промышленности, строительстве и энергетике</t>
  </si>
  <si>
    <t>00011601090010000140</t>
  </si>
  <si>
    <t>Административные штрафы, установленные главой 9 Кодекса Российской Федерации об административных правонарушениях, за административные правонарушения в промышленности, строительстве и энергетике, налагаемые мировыми судьями, комиссиями по делам несовершеннолетних и защите их прав</t>
  </si>
  <si>
    <t>00011601093010000140</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</si>
  <si>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t>
  </si>
  <si>
    <t>00011601130010000140</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</si>
  <si>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 налагаемые мировыми судьями, комиссиями по делам несовершеннолетних и защите их прав</t>
  </si>
  <si>
    <t>00011601133010000140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</si>
  <si>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t>
  </si>
  <si>
    <t>00011601140010000140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</si>
  <si>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t>
  </si>
  <si>
    <t>00011601143010000140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</si>
  <si>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t>
  </si>
  <si>
    <t>00011601150010000140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</si>
  <si>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t>
  </si>
  <si>
    <t>00011601153010000140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</si>
  <si>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выявленные должностными лицами органов муниципального контроля</t>
  </si>
  <si>
    <t>00011601154010000140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</si>
  <si>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t>
  </si>
  <si>
    <t>00011601170010000140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</si>
  <si>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t>
  </si>
  <si>
    <t>00011601173010000140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</si>
  <si>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t>
  </si>
  <si>
    <t>00011601190010000140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</si>
  <si>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t>
  </si>
  <si>
    <t>00011601193010000140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</si>
  <si>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t>
  </si>
  <si>
    <t>00011601200010000140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</si>
  <si>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t>
  </si>
  <si>
    <t>00011601203010000140</t>
  </si>
  <si>
    <t>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t>
  </si>
  <si>
    <t>00011601330000000140</t>
  </si>
  <si>
    <t>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 налагаемые мировыми судьями, комиссиями по делам несовершеннолетних и защите их прав</t>
  </si>
  <si>
    <t>00011601333010000140</t>
  </si>
  <si>
    <t>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органом управления государственным внебюджетным фондом, казенным учреждением, Центральным банком Российской Федерации, иной организацией, действующей от имени Российской Федерации</t>
  </si>
  <si>
    <t>00011607000000000140</t>
  </si>
  <si>
    <t>Штрафы, неустойки, пени, уплаченные в случае просрочки исполнения поставщиком (подрядчиком, исполнителем) обязательств, предусмотренных государственным (муниципальным) контрактом</t>
  </si>
  <si>
    <t>00011607010000000140</t>
  </si>
  <si>
    <t>Штрафы, неустойки, пени, уплаченные в случае просрочки исполнения поставщиком (подрядчиком, исполнителем) обязательств, предусмотренных муниципальным контрактом, заключенным муниципальным органом, казенным учреждением сельского поселения</t>
  </si>
  <si>
    <t>00011607010100000140</t>
  </si>
  <si>
    <t>Штрафы, неустойки, пени, уплаченные в случае просрочки исполнения поставщиком (подрядчиком, исполнителем) обязательств, предусмотренных муниципальным контрактом, заключенным муниципальным органом, казенным учреждением городского поселения</t>
  </si>
  <si>
    <t>00011607010130000140</t>
  </si>
  <si>
    <t>Платежи в целях возмещения причиненного ущерба (убытков)</t>
  </si>
  <si>
    <t>00011610000000000140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</si>
  <si>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бюджеты бюджетной системы Российской Федерации по нормативам, действовавшим в 2019 году</t>
  </si>
  <si>
    <t>00011610120000000140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</si>
  <si>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t>
  </si>
  <si>
    <t>00011610123010000140</t>
  </si>
  <si>
    <t>Платежи, уплачиваемые в целях возмещения вреда</t>
  </si>
  <si>
    <t>00011611000010000140</t>
  </si>
  <si>
    <t>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вреда, причиненного водным объектам, атмосферному воздуху, почвам, недрам, объектам животного мира, занесенным в Красную книгу Российской Федерации, а также иным объектам животного мира, не относящимся к объектам охоты и рыболовства и среде их обитания), подлежащие зачислению в бюджет муниципального образования</t>
  </si>
  <si>
    <t>00011611050010000140</t>
  </si>
  <si>
    <t>ПРОЧИЕ НЕНАЛОГОВЫЕ ДОХОДЫ</t>
  </si>
  <si>
    <t>00011700000000000000</t>
  </si>
  <si>
    <t>Невыясненные поступления</t>
  </si>
  <si>
    <t>00011701000000000180</t>
  </si>
  <si>
    <t>Невыясненные поступления, зачисляемые в бюджеты сельских поселений</t>
  </si>
  <si>
    <t>00011701050100000180</t>
  </si>
  <si>
    <t>Невыясненные поступления, зачисляемые в бюджеты городских поселений</t>
  </si>
  <si>
    <t>00011701050130000180</t>
  </si>
  <si>
    <t>Прочие неналоговые доходы</t>
  </si>
  <si>
    <t>00011705000000000180</t>
  </si>
  <si>
    <t>Прочие неналоговые доходы бюджетов муниципальных районов</t>
  </si>
  <si>
    <t>00011705050050000180</t>
  </si>
  <si>
    <t>Прочие неналоговые доходы бюджетов городских поселений</t>
  </si>
  <si>
    <t>00011705050130000180</t>
  </si>
  <si>
    <t>Инициативные платежи</t>
  </si>
  <si>
    <t>00011715000000000150</t>
  </si>
  <si>
    <t>Инициативные платежи, зачисляемые в бюджеты сельских поселений</t>
  </si>
  <si>
    <t>00011715030100000150</t>
  </si>
  <si>
    <t>БЕЗВОЗМЕЗДНЫЕ ПОСТУПЛЕНИЯ</t>
  </si>
  <si>
    <t>00020000000000000000</t>
  </si>
  <si>
    <t>БЕЗВОЗМЕЗДНЫЕ ПОСТУПЛЕНИЯ ОТ ДРУГИХ БЮДЖЕТОВ БЮДЖЕТНОЙ СИСТЕМЫ РОССИЙСКОЙ ФЕДЕРАЦИИ</t>
  </si>
  <si>
    <t>00020200000000000000</t>
  </si>
  <si>
    <t>Дотации бюджетам бюджетной системы Российской Федерации</t>
  </si>
  <si>
    <t>00020210000000000150</t>
  </si>
  <si>
    <t>Дотации на выравнивание бюджетной обеспеченности</t>
  </si>
  <si>
    <t>00020215001000000150</t>
  </si>
  <si>
    <t>Дотации бюджетам муниципальных районов на выравнивание бюджетной обеспеченности из бюджета субъекта Российской Федерации</t>
  </si>
  <si>
    <t>00020215001050000150</t>
  </si>
  <si>
    <t>Дотации на выравнивание бюджетной обеспеченности из бюджетов муниципальных районов, городских округов с внутригородским делением</t>
  </si>
  <si>
    <t>00020216001000000150</t>
  </si>
  <si>
    <t>Дотации бюджетам сельских поселений на выравнивание бюджетной обеспеченности из бюджетов муниципальных районов</t>
  </si>
  <si>
    <t>00020216001100000150</t>
  </si>
  <si>
    <t>Дотации бюджетам городских поселений на выравнивание бюджетной обеспеченности из бюджетов муниципальных районов</t>
  </si>
  <si>
    <t>00020216001130000150</t>
  </si>
  <si>
    <t>Субсидии бюджетам бюджетной системы Российской Федерации (межбюджетные субсидии)</t>
  </si>
  <si>
    <t>00020220000000000150</t>
  </si>
  <si>
    <t>Субсидии бюджетам на софинансирование капитальных вложений в объекты муниципальной собственности</t>
  </si>
  <si>
    <t>00020220077000000150</t>
  </si>
  <si>
    <t>Субсидии бюджетам муниципальных районов на софинансирование капитальных вложений в объекты муниципальной собственности</t>
  </si>
  <si>
    <t>00020220077050000150</t>
  </si>
  <si>
    <t>Субсидии бюджетам городских поселений на софинансирование капитальных вложений в объекты муниципальной собственности</t>
  </si>
  <si>
    <t>00020220077130000150</t>
  </si>
  <si>
    <t>Субсидии бюджетам на строительство и реконструкцию (модернизацию) объектов питьевого водоснабжения</t>
  </si>
  <si>
    <t>00020225243000000150</t>
  </si>
  <si>
    <t>Субсидии бюджетам городских поселений на строительство и реконструкцию (модернизацию) объектов питьевого водоснабжения</t>
  </si>
  <si>
    <t>00020225243130000150</t>
  </si>
  <si>
    <t>Субсидии бюджетам на софинансирование расходных обязательств субъектов Российской Федерации, связанных с реализацией федеральной целевой программы "Увековечение памяти погибших при защите Отечества на 2019 - 2024 годы"</t>
  </si>
  <si>
    <t>00020225299000000150</t>
  </si>
  <si>
    <t>Субсидии бюджетам сельских поселений на софинансирование расходных обязательств субъектов Российской Федерации, связанных с реализацией федеральной целевой программы "Увековечение памяти погибших при защите Отечества на 2019 - 2024 годы"</t>
  </si>
  <si>
    <t>00020225299100000150</t>
  </si>
  <si>
    <t>Субсидии бюджетам городских поселений на софинансирование расходных обязательств субъектов Российской Федерации, связанных с реализацией федеральной целевой программы "Увековечение памяти погибших при защите Отечества на 2019 - 2024 годы"</t>
  </si>
  <si>
    <t>00020225299130000150</t>
  </si>
  <si>
    <t>Субсидии бюджетам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</si>
  <si>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00020225304000000150</t>
  </si>
  <si>
    <t>Субсидии бюджетам муниципальных районов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</si>
  <si>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00020225304050000150</t>
  </si>
  <si>
    <t>Субсидии бюджетам на обеспечение развития и укрепления материально-технической базы домов культуры в населенных пунктах с числом жителей до 50 тысяч человек</t>
  </si>
  <si>
    <t>00020225467000000150</t>
  </si>
  <si>
    <t>Субсидии бюджетам муниципальных районов на обеспечение развития и укрепления материально-технической базы домов культуры в населенных пунктах с числом жителей до 50 тысяч человек</t>
  </si>
  <si>
    <t>00020225467050000150</t>
  </si>
  <si>
    <t>Субсидии бюджетам на реализацию мероприятий по обеспечению жильем молодых семей</t>
  </si>
  <si>
    <t>00020225497000000150</t>
  </si>
  <si>
    <t>Субсидии бюджетам муниципальных районов на реализацию мероприятий по обеспечению жильем молодых семей</t>
  </si>
  <si>
    <t>00020225497050000150</t>
  </si>
  <si>
    <t>Субсидии бюджетам на поддержку отрасли культуры</t>
  </si>
  <si>
    <t>00020225519000000150</t>
  </si>
  <si>
    <t>Субсидии бюджетам муниципальных районов на поддержку отрасли культуры</t>
  </si>
  <si>
    <t>00020225519050000150</t>
  </si>
  <si>
    <t>Субсидии бюджетам на реализацию программ формирования современной городской среды</t>
  </si>
  <si>
    <t>00020225555000000150</t>
  </si>
  <si>
    <t>Субсидии бюджетам городских поселений на реализацию программ формирования современной городской среды</t>
  </si>
  <si>
    <t>00020225555130000150</t>
  </si>
  <si>
    <t>Субсидии бюджетам на обеспечение комплексного развития сельских территорий</t>
  </si>
  <si>
    <t>00020225576000000150</t>
  </si>
  <si>
    <t>Субсидии бюджетам городских поселений на обеспечение комплексного развития сельских территорий</t>
  </si>
  <si>
    <t>00020225576130000150</t>
  </si>
  <si>
    <t>Прочие субсидии</t>
  </si>
  <si>
    <t>00020229999000000150</t>
  </si>
  <si>
    <t>Прочие субсидии бюджетам муниципальных районов</t>
  </si>
  <si>
    <t>00020229999050000150</t>
  </si>
  <si>
    <t>Прочие субсидии бюджетам сельских поселений</t>
  </si>
  <si>
    <t>00020229999100000150</t>
  </si>
  <si>
    <t>Прочие субсидии бюджетам городских поселений</t>
  </si>
  <si>
    <t>00020229999130000150</t>
  </si>
  <si>
    <t>Субвенции бюджетам бюджетной системы Российской Федерации</t>
  </si>
  <si>
    <t>00020230000000000150</t>
  </si>
  <si>
    <t>Субвенции бюджетам муниципальных образований на ежемесячное денежное вознаграждение за классное руководство</t>
  </si>
  <si>
    <t>00020230021000000150</t>
  </si>
  <si>
    <t>Субвенции бюджетам муниципальных районов на ежемесячное денежное вознаграждение за классное руководство</t>
  </si>
  <si>
    <t>00020230021050000150</t>
  </si>
  <si>
    <t>Субвенции местным бюджетам на выполнение передаваемых полномочий субъектов Российской Федерации</t>
  </si>
  <si>
    <t>00020230024000000150</t>
  </si>
  <si>
    <t>Субвенции бюджетам муниципальных районов на выполнение передаваемых полномочий субъектов Российской Федерации</t>
  </si>
  <si>
    <t>00020230024050000150</t>
  </si>
  <si>
    <t>Субвенции бюджетам сельских поселений на выполнение передаваемых полномочий субъектов Российской Федерации</t>
  </si>
  <si>
    <t>00020230024100000150</t>
  </si>
  <si>
    <t>Субвенции бюджетам городских поселений на выполнение передаваемых полномочий субъектов Российской Федерации</t>
  </si>
  <si>
    <t>00020230024130000150</t>
  </si>
  <si>
    <t>Субвенции бюджетам на содержание ребенка, находящегося под опекой, попечительством, а также вознаграждение, причитающееся опекуну (попечителю), приемному родителю</t>
  </si>
  <si>
    <t>00020230027000000150</t>
  </si>
  <si>
    <t>Субвенции бюджетам муниципальных районов на содержание ребенка, находящегося под опекой, попечительством, а также вознаграждение, причитающееся опекуну (попечителю), приемному родителю</t>
  </si>
  <si>
    <t>00020230027050000150</t>
  </si>
  <si>
    <t>Субвенции бюджетам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</si>
  <si>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00020230029000000150</t>
  </si>
  <si>
    <t>Субвенции бюджетам муниципальных районов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</si>
  <si>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00020230029050000150</t>
  </si>
  <si>
    <t>Субвенции бюджетам муниципальных образований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</si>
  <si>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00020235082000000150</t>
  </si>
  <si>
    <t>Субвенции бюджетам муниципальных районов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</si>
  <si>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00020235082050000150</t>
  </si>
  <si>
    <t>Субвенции бюджетам на осуществление первичного воинского учета органами местного самоуправления поселений, муниципальных и городских округов</t>
  </si>
  <si>
    <t>00020235118000000150</t>
  </si>
  <si>
    <t>Субвенции бюджетам муниципальных районов на осуществление первичного воинского учета органами местного самоуправления поселений, муниципальных и городских округов</t>
  </si>
  <si>
    <t>00020235118050000150</t>
  </si>
  <si>
    <t>Субвенции бюджетам сельских поселений на осуществление первичного воинского учета органами местного самоуправления поселений, муниципальных и городских округов</t>
  </si>
  <si>
    <t>00020235118100000150</t>
  </si>
  <si>
    <t>Субвенции бюджетам городских поселений на осуществление первичного воинского учета органами местного самоуправления поселений, муниципальных и городских округов</t>
  </si>
  <si>
    <t>00020235118130000150</t>
  </si>
  <si>
    <t>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</si>
  <si>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00020235120000000150</t>
  </si>
  <si>
    <t>Субвенции бюджетам муниципальных районов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</si>
  <si>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00020235120050000150</t>
  </si>
  <si>
    <t>Субвенции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</si>
  <si>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00020235179000000150</t>
  </si>
  <si>
    <t>Субвенции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</si>
  <si>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00020235179050000150</t>
  </si>
  <si>
    <t>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</si>
  <si>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00020235303000000150</t>
  </si>
  <si>
    <t>Субвенции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</si>
  <si>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00020235303050000150</t>
  </si>
  <si>
    <t>Субвенции бюджетам на государственную регистрацию актов гражданского состояния</t>
  </si>
  <si>
    <t>00020235930000000150</t>
  </si>
  <si>
    <t>Субвенции бюджетам муниципальных районов на государственную регистрацию актов гражданского состояния</t>
  </si>
  <si>
    <t>00020235930050000150</t>
  </si>
  <si>
    <t>Иные межбюджетные трансферты</t>
  </si>
  <si>
    <t>00020240000000000150</t>
  </si>
  <si>
    <t>Межбюджетные трансферты,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t>
  </si>
  <si>
    <t>00020240014000000150</t>
  </si>
  <si>
    <t>Межбюджетные трансферты,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t>
  </si>
  <si>
    <t>00020240014050000150</t>
  </si>
  <si>
    <t>Межбюджетные трансферты, передаваемые бюджетам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 Байконура и федеральной территории "Сириус", муниципальных общеобразовательных организаций и профессиональных образовательных организаций</t>
  </si>
  <si>
    <t>00020245050000000150</t>
  </si>
  <si>
    <t>Межбюджетные трансферты, передаваемые бюджетам муниципальных районов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 Байконура и федеральной территории "Сириус", муниципальных общеобразовательных организаций и профессиональных образовательных организаций</t>
  </si>
  <si>
    <t>00020245050050000150</t>
  </si>
  <si>
    <t>Прочие межбюджетные трансферты, передаваемые бюджетам</t>
  </si>
  <si>
    <t>00020249999000000150</t>
  </si>
  <si>
    <t>Прочие межбюджетные трансферты, передаваемые бюджетам муниципальных районов</t>
  </si>
  <si>
    <t>00020249999050000150</t>
  </si>
  <si>
    <t>Прочие межбюджетные трансферты, передаваемые бюджетам городских поселений</t>
  </si>
  <si>
    <t>00020249999130000150</t>
  </si>
  <si>
    <t>БЕЗВОЗМЕЗДНЫЕ ПОСТУПЛЕНИЯ ОТ НЕГОСУДАРСТВЕННЫХ ОРГАНИЗАЦИЙ</t>
  </si>
  <si>
    <t>00020400000000000000</t>
  </si>
  <si>
    <t>Безвозмездные поступления от негосударственных организаций в бюджеты городских поселений</t>
  </si>
  <si>
    <t>00020405000130000150</t>
  </si>
  <si>
    <t>Прочие безвозмездные поступления от негосударственных организаций в бюджеты городских поселений</t>
  </si>
  <si>
    <t>00020405099130000150</t>
  </si>
  <si>
    <t>ПРОЧИЕ БЕЗВОЗМЕЗДНЫЕ ПОСТУПЛЕНИЯ</t>
  </si>
  <si>
    <t>00020700000000000000</t>
  </si>
  <si>
    <t>Прочие безвозмездные поступления в бюджеты сельских поселений</t>
  </si>
  <si>
    <t>00020705000100000150</t>
  </si>
  <si>
    <t>00020705030100000150</t>
  </si>
  <si>
    <t>ДОХОДЫ БЮДЖЕТОВ БЮДЖЕТНОЙ СИСТЕМЫ РОССИЙСКОЙ ФЕДЕРАЦИИ ОТ ВОЗВРАТА ОСТАТКОВ СУБСИДИЙ, СУБВЕНЦИЙ И ИНЫХ МЕЖБЮДЖЕТНЫХ ТРАНСФЕРТОВ, ИМЕЮЩИХ ЦЕЛЕВОЕ НАЗНАЧЕНИЕ, ПРОШЛЫХ ЛЕТ</t>
  </si>
  <si>
    <t>00021800000000000000</t>
  </si>
  <si>
    <t>Доходы бюджетов бюджетной системы Российской Федерации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</si>
  <si>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00021800000000000150</t>
  </si>
  <si>
    <t>Доходы бюджетов муниципальных районов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</si>
  <si>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00021800000050000150</t>
  </si>
  <si>
    <t>Доходы бюджетов сельских поселений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</si>
  <si>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00021800000100000150</t>
  </si>
  <si>
    <t>Доходы бюджетов муниципальных районов от возврата организациями остатков субсидий прошлых лет</t>
  </si>
  <si>
    <t>00021805000050000150</t>
  </si>
  <si>
    <t>Доходы бюджетов муниципальных районов от возврата автономными учреждениями остатков субсидий прошлых лет</t>
  </si>
  <si>
    <t>00021805020050000150</t>
  </si>
  <si>
    <t>Доходы бюджетов муниципальных районов от возврата прочих остатков субсидий, субвенций и иных межбюджетных трансфертов, имеющих целевое назначение, прошлых лет из бюджетов поселений</t>
  </si>
  <si>
    <t>00021860010050000150</t>
  </si>
  <si>
    <t>Доходы бюджетов сельских поселений от возврата остатков субсидий, субвенций и иных межбюджетных трансфертов, имеющих целевое назначение, прошлых лет из бюджетов муниципальных районов</t>
  </si>
  <si>
    <t>00021860010100000150</t>
  </si>
  <si>
    <t>ВОЗВРАТ ОСТАТКОВ СУБСИДИЙ, СУБВЕНЦИЙ И ИНЫХ МЕЖБЮДЖЕТНЫХ ТРАНСФЕРТОВ, ИМЕЮЩИХ ЦЕЛЕВОЕ НАЗНАЧЕНИЕ, ПРОШЛЫХ ЛЕТ</t>
  </si>
  <si>
    <t>00021900000000000000</t>
  </si>
  <si>
    <t>Возврат остатков субсидий, субвенций и иных межбюджетных трансфертов, имеющих целевое назначение, прошлых лет из бюджетов муниципальных районов</t>
  </si>
  <si>
    <t>00021900000050000150</t>
  </si>
  <si>
    <t>Возврат остатков субсидий, субвенций и иных межбюджетных трансфертов, имеющих целевое назначение, прошлых лет из бюджетов городских поселений</t>
  </si>
  <si>
    <t>00021900000130000150</t>
  </si>
  <si>
    <t>Возврат прочих остатков субсидий, субвенций и иных межбюджетных трансфертов, имеющих целевое назначение, прошлых лет из бюджетов муниципальных районов</t>
  </si>
  <si>
    <t>00021960010050000150</t>
  </si>
  <si>
    <t>Возврат прочих остатков субсидий, субвенций и иных межбюджетных трансфертов, имеющих целевое назначение, прошлых лет из бюджетов городских поселений</t>
  </si>
  <si>
    <t>00021960010130000150</t>
  </si>
  <si>
    <t>2. Расходы бюджета</t>
  </si>
  <si>
    <t>Форма 0503317  с.3</t>
  </si>
  <si>
    <t>Форма 0503317  с.4</t>
  </si>
  <si>
    <t>Код расхода по бюджетной классификации</t>
  </si>
  <si>
    <t>Расходы бюджета - всего, 
в том числе:</t>
  </si>
  <si>
    <t>200</t>
  </si>
  <si>
    <t>ОБЩЕГОСУДАРСТВЕННЫЕ ВОПРОСЫ</t>
  </si>
  <si>
    <t>00001000000000000</t>
  </si>
  <si>
    <t>000</t>
  </si>
  <si>
    <t>i1_00001000000000000000</t>
  </si>
  <si>
    <t>Функционирование высшего должностного лица субъекта Российской Федерации и муниципального образования</t>
  </si>
  <si>
    <t>00001020000000000</t>
  </si>
  <si>
    <t>i2_00001020000000000000</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</si>
  <si>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</si>
  <si>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100</t>
  </si>
  <si>
    <t>i3_00001020000000000100</t>
  </si>
  <si>
    <t>Расходы на выплаты персоналу государственных (муниципальных) органов</t>
  </si>
  <si>
    <t>120</t>
  </si>
  <si>
    <t>i3_00001020000000000120</t>
  </si>
  <si>
    <t>Фонд оплаты труда государственных (муниципальных) органов</t>
  </si>
  <si>
    <t>121</t>
  </si>
  <si>
    <t>Иные выплаты персоналу государственных (муниципальных) органов, за исключением фонда оплаты труда</t>
  </si>
  <si>
    <t>122</t>
  </si>
  <si>
    <t>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</si>
  <si>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129</t>
  </si>
  <si>
    <t>Функционирование Правительства Российской Федерации, высших исполнительных органов субъектов Российской Федерации, местных администраций</t>
  </si>
  <si>
    <t>00001040000000000</t>
  </si>
  <si>
    <t>i2_00001040000000000000</t>
  </si>
  <si>
    <t>i3_00001040000000000100</t>
  </si>
  <si>
    <t>i3_00001040000000000120</t>
  </si>
  <si>
    <t>Закупка товаров, работ и услуг для обеспечения государственных (муниципальных) нужд</t>
  </si>
  <si>
    <t>i3_00001040000000000200</t>
  </si>
  <si>
    <t>Иные закупки товаров, работ и услуг для обеспечения государственных (муниципальных) нужд</t>
  </si>
  <si>
    <t>240</t>
  </si>
  <si>
    <t>i3_00001040000000000240</t>
  </si>
  <si>
    <t>Закупка товаров, работ и услуг в сфере информационно-коммуникационных технологий</t>
  </si>
  <si>
    <t>242</t>
  </si>
  <si>
    <t>Прочая закупка товаров, работ и услуг</t>
  </si>
  <si>
    <t>244</t>
  </si>
  <si>
    <t>Закупка энергетических ресурсов</t>
  </si>
  <si>
    <t>247</t>
  </si>
  <si>
    <t>Иные бюджетные ассигнования</t>
  </si>
  <si>
    <t>800</t>
  </si>
  <si>
    <t>i3_00001040000000000800</t>
  </si>
  <si>
    <t>Исполнение судебных актов</t>
  </si>
  <si>
    <t>830</t>
  </si>
  <si>
    <t>i3_00001040000000000830</t>
  </si>
  <si>
    <t>Исполнение судебных актов Российской Федерации и мировых соглашений по возмещению причиненного вреда</t>
  </si>
  <si>
    <t>831</t>
  </si>
  <si>
    <t>Уплата налогов, сборов и иных платежей</t>
  </si>
  <si>
    <t>850</t>
  </si>
  <si>
    <t>i3_00001040000000000850</t>
  </si>
  <si>
    <t>Уплата налога на имущество организаций и земельного налога</t>
  </si>
  <si>
    <t>851</t>
  </si>
  <si>
    <t>Уплата прочих налогов, сборов</t>
  </si>
  <si>
    <t>852</t>
  </si>
  <si>
    <t>Уплата иных платежей</t>
  </si>
  <si>
    <t>853</t>
  </si>
  <si>
    <t>Судебная система</t>
  </si>
  <si>
    <t>00001050000000000</t>
  </si>
  <si>
    <t>i2_00001050000000000000</t>
  </si>
  <si>
    <t>i3_00001050000000000200</t>
  </si>
  <si>
    <t>i3_00001050000000000240</t>
  </si>
  <si>
    <t>Обеспечение деятельности финансовых, налоговых и таможенных органов и органов финансового (финансово-бюджетного) надзора</t>
  </si>
  <si>
    <t>00001060000000000</t>
  </si>
  <si>
    <t>i2_00001060000000000000</t>
  </si>
  <si>
    <t>i3_00001060000000000100</t>
  </si>
  <si>
    <t>i3_00001060000000000120</t>
  </si>
  <si>
    <t>i3_00001060000000000200</t>
  </si>
  <si>
    <t>i3_00001060000000000240</t>
  </si>
  <si>
    <t>Межбюджетные трансферты</t>
  </si>
  <si>
    <t>i3_00001060000000000500</t>
  </si>
  <si>
    <t>540</t>
  </si>
  <si>
    <t>i3_00001060000000000800</t>
  </si>
  <si>
    <t>i3_00001060000000000830</t>
  </si>
  <si>
    <t>i3_00001060000000000850</t>
  </si>
  <si>
    <t>Резервные фонды</t>
  </si>
  <si>
    <t>00001110000000000</t>
  </si>
  <si>
    <t>i2_00001110000000000000</t>
  </si>
  <si>
    <t>i3_00001110000000000800</t>
  </si>
  <si>
    <t>Резервные средства</t>
  </si>
  <si>
    <t>870</t>
  </si>
  <si>
    <t>Другие общегосударственные вопросы</t>
  </si>
  <si>
    <t>00001130000000000</t>
  </si>
  <si>
    <t>i2_00001130000000000000</t>
  </si>
  <si>
    <t>i3_00001130000000000100</t>
  </si>
  <si>
    <t>Расходы на выплаты персоналу казенных учреждений</t>
  </si>
  <si>
    <t>110</t>
  </si>
  <si>
    <t>i3_00001130000000000110</t>
  </si>
  <si>
    <t>Фонд оплаты труда учреждений</t>
  </si>
  <si>
    <t>111</t>
  </si>
  <si>
    <t>Иные выплаты персоналу учреждений, за исключением фонда оплаты труда</t>
  </si>
  <si>
    <t>112</t>
  </si>
  <si>
    <t>Взносы по обязательному социальному страхованию на выплаты по оплате труда работников и иные выплаты работникам учреждений</t>
  </si>
  <si>
    <t>119</t>
  </si>
  <si>
    <t>i3_00001130000000000120</t>
  </si>
  <si>
    <t>Иные выплаты государственных (муниципальных) органов привлекаемым лицам</t>
  </si>
  <si>
    <t>123</t>
  </si>
  <si>
    <t>i3_00001130000000000200</t>
  </si>
  <si>
    <t>i3_00001130000000000240</t>
  </si>
  <si>
    <t>Закупка товаров, работ и услуг в целях капитального ремонта государственного (муниципального) имущества</t>
  </si>
  <si>
    <t>243</t>
  </si>
  <si>
    <t>Капитальные вложения в объекты государственной (муниципальной) собственности</t>
  </si>
  <si>
    <t>400</t>
  </si>
  <si>
    <t>i3_00001130000000000400</t>
  </si>
  <si>
    <t>Бюджетные инвестиции</t>
  </si>
  <si>
    <t>410</t>
  </si>
  <si>
    <t>i3_00001130000000000410</t>
  </si>
  <si>
    <t>Бюджетные инвестиции на приобретение объектов недвижимого имущества в государственную (муниципальную) собственность</t>
  </si>
  <si>
    <t>412</t>
  </si>
  <si>
    <t>Бюджетные инвестиции иным юридическим лицам</t>
  </si>
  <si>
    <t>450</t>
  </si>
  <si>
    <t>i3_00001130000000000450</t>
  </si>
  <si>
    <t>Бюджетные инвестиции иным юридическим лицам, за исключением бюджетных инвестиций в объекты капитального строительства</t>
  </si>
  <si>
    <t>452</t>
  </si>
  <si>
    <t>i3_00001130000000000500</t>
  </si>
  <si>
    <t>Субвенции</t>
  </si>
  <si>
    <t>530</t>
  </si>
  <si>
    <t>i3_00001130000000000800</t>
  </si>
  <si>
    <t>i3_00001130000000000830</t>
  </si>
  <si>
    <t>i3_00001130000000000850</t>
  </si>
  <si>
    <t>НАЦИОНАЛЬНАЯ ОБОРОНА</t>
  </si>
  <si>
    <t>00002000000000000</t>
  </si>
  <si>
    <t>i1_00002000000000000000</t>
  </si>
  <si>
    <t>Мобилизационная и вневойсковая подготовка</t>
  </si>
  <si>
    <t>00002030000000000</t>
  </si>
  <si>
    <t>i2_00002030000000000000</t>
  </si>
  <si>
    <t>i3_00002030000000000100</t>
  </si>
  <si>
    <t>i3_00002030000000000120</t>
  </si>
  <si>
    <t>i3_00002030000000000200</t>
  </si>
  <si>
    <t>i3_00002030000000000240</t>
  </si>
  <si>
    <t>i3_00002030000000000500</t>
  </si>
  <si>
    <t>НАЦИОНАЛЬНАЯ БЕЗОПАСНОСТЬ И ПРАВООХРАНИТЕЛЬНАЯ ДЕЯТЕЛЬНОСТЬ</t>
  </si>
  <si>
    <t>00003000000000000</t>
  </si>
  <si>
    <t>i1_00003000000000000000</t>
  </si>
  <si>
    <t>Гражданская оборона</t>
  </si>
  <si>
    <t>00003090000000000</t>
  </si>
  <si>
    <t>i2_00003090000000000000</t>
  </si>
  <si>
    <t>i3_00003090000000000200</t>
  </si>
  <si>
    <t>i3_00003090000000000240</t>
  </si>
  <si>
    <t>Защита населения и территории от чрезвычайных ситуаций природного и техногенного характера, пожарная безопасность</t>
  </si>
  <si>
    <t>00003100000000000</t>
  </si>
  <si>
    <t>i2_00003100000000000000</t>
  </si>
  <si>
    <t>i3_00003100000000000100</t>
  </si>
  <si>
    <t>i3_00003100000000000110</t>
  </si>
  <si>
    <t>i3_00003100000000000200</t>
  </si>
  <si>
    <t>i3_00003100000000000240</t>
  </si>
  <si>
    <t>Предоставление субсидий бюджетным, автономным учреждениям и иным некоммерческим организациям</t>
  </si>
  <si>
    <t>600</t>
  </si>
  <si>
    <t>i3_00003100000000000600</t>
  </si>
  <si>
    <t>Субсидии бюджетным учреждениям</t>
  </si>
  <si>
    <t>610</t>
  </si>
  <si>
    <t>i3_00003100000000000610</t>
  </si>
  <si>
    <t>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</si>
  <si>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611</t>
  </si>
  <si>
    <t>i3_00003100000000000800</t>
  </si>
  <si>
    <t>i3_00003100000000000850</t>
  </si>
  <si>
    <t>Другие вопросы в области национальной безопасности и правоохранительной деятельности</t>
  </si>
  <si>
    <t>00003140000000000</t>
  </si>
  <si>
    <t>i2_00003140000000000000</t>
  </si>
  <si>
    <t>i3_00003140000000000100</t>
  </si>
  <si>
    <t>i3_00003140000000000120</t>
  </si>
  <si>
    <t>i3_00003140000000000200</t>
  </si>
  <si>
    <t>i3_00003140000000000240</t>
  </si>
  <si>
    <t>НАЦИОНАЛЬНАЯ ЭКОНОМИКА</t>
  </si>
  <si>
    <t>00004000000000000</t>
  </si>
  <si>
    <t>i1_00004000000000000000</t>
  </si>
  <si>
    <t>Сельское хозяйство и рыболовство</t>
  </si>
  <si>
    <t>00004050000000000</t>
  </si>
  <si>
    <t>i2_00004050000000000000</t>
  </si>
  <si>
    <t>i3_00004050000000000200</t>
  </si>
  <si>
    <t>i3_00004050000000000240</t>
  </si>
  <si>
    <t>Транспорт</t>
  </si>
  <si>
    <t>00004080000000000</t>
  </si>
  <si>
    <t>i2_00004080000000000000</t>
  </si>
  <si>
    <t>i3_00004080000000000200</t>
  </si>
  <si>
    <t>i3_00004080000000000240</t>
  </si>
  <si>
    <t>Дорожное хозяйство (дорожные фонды)</t>
  </si>
  <si>
    <t>00004090000000000</t>
  </si>
  <si>
    <t>i2_00004090000000000000</t>
  </si>
  <si>
    <t>i3_00004090000000000200</t>
  </si>
  <si>
    <t>i3_00004090000000000240</t>
  </si>
  <si>
    <t>i3_00004090000000000400</t>
  </si>
  <si>
    <t>i3_00004090000000000410</t>
  </si>
  <si>
    <t>Бюджетные инвестиции в объекты капитального строительства государственной (муниципальной) собственности</t>
  </si>
  <si>
    <t>414</t>
  </si>
  <si>
    <t>i3_00004090000000000600</t>
  </si>
  <si>
    <t>i3_00004090000000000610</t>
  </si>
  <si>
    <t>Субсидии бюджетным учреждениям на иные цели</t>
  </si>
  <si>
    <t>612</t>
  </si>
  <si>
    <t>Другие вопросы в области национальной экономики</t>
  </si>
  <si>
    <t>00004120000000000</t>
  </si>
  <si>
    <t>i2_00004120000000000000</t>
  </si>
  <si>
    <t>i3_00004120000000000200</t>
  </si>
  <si>
    <t>i3_00004120000000000240</t>
  </si>
  <si>
    <t>i3_00004120000000000800</t>
  </si>
  <si>
    <t>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</si>
  <si>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810</t>
  </si>
  <si>
    <t>i3_00004120000000000810</t>
  </si>
  <si>
    <t>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t>
  </si>
  <si>
    <t>811</t>
  </si>
  <si>
    <t>ЖИЛИЩНО-КОММУНАЛЬНОЕ ХОЗЯЙСТВО</t>
  </si>
  <si>
    <t>00005000000000000</t>
  </si>
  <si>
    <t>i1_00005000000000000000</t>
  </si>
  <si>
    <t>Жилищное хозяйство</t>
  </si>
  <si>
    <t>00005010000000000</t>
  </si>
  <si>
    <t>i2_00005010000000000000</t>
  </si>
  <si>
    <t>i3_00005010000000000200</t>
  </si>
  <si>
    <t>i3_00005010000000000240</t>
  </si>
  <si>
    <t>i3_00005010000000000400</t>
  </si>
  <si>
    <t>i3_00005010000000000410</t>
  </si>
  <si>
    <t>i3_00005010000000000600</t>
  </si>
  <si>
    <t>i3_00005010000000000610</t>
  </si>
  <si>
    <t>i3_00005010000000000800</t>
  </si>
  <si>
    <t>i3_00005010000000000810</t>
  </si>
  <si>
    <t>Коммунальное хозяйство</t>
  </si>
  <si>
    <t>00005020000000000</t>
  </si>
  <si>
    <t>i2_00005020000000000000</t>
  </si>
  <si>
    <t>i3_00005020000000000200</t>
  </si>
  <si>
    <t>i3_00005020000000000240</t>
  </si>
  <si>
    <t>i3_00005020000000000400</t>
  </si>
  <si>
    <t>i3_00005020000000000410</t>
  </si>
  <si>
    <t>Субсидии бюджетным и автономным учреждениям, государственным (муниципальным) унитарным предприятиям на осуществление капитальных вложений в объекты капитального строительства государственной (муниципальной) собственности или приобретение объектов недвижимого имущества в государственную (муниципальную) собственность</t>
  </si>
  <si>
    <t>460</t>
  </si>
  <si>
    <t>i3_00005020000000000460</t>
  </si>
  <si>
    <t>Субсидии на осуществление капитальных вложений в объекты капитального строительства государственной (муниципальной) собственности бюджетным учреждениям</t>
  </si>
  <si>
    <t>464</t>
  </si>
  <si>
    <t>i3_00005020000000000800</t>
  </si>
  <si>
    <t>i3_00005020000000000810</t>
  </si>
  <si>
    <t>Благоустройство</t>
  </si>
  <si>
    <t>00005030000000000</t>
  </si>
  <si>
    <t>i2_00005030000000000000</t>
  </si>
  <si>
    <t>i3_00005030000000000200</t>
  </si>
  <si>
    <t>i3_00005030000000000240</t>
  </si>
  <si>
    <t>i3_00005030000000000400</t>
  </si>
  <si>
    <t>i3_00005030000000000410</t>
  </si>
  <si>
    <t>i3_00005030000000000600</t>
  </si>
  <si>
    <t>i3_00005030000000000610</t>
  </si>
  <si>
    <t>Другие вопросы в области жилищно-коммунального хозяйства</t>
  </si>
  <si>
    <t>00005050000000000</t>
  </si>
  <si>
    <t>i2_00005050000000000000</t>
  </si>
  <si>
    <t>i3_00005050000000000600</t>
  </si>
  <si>
    <t>i3_00005050000000000610</t>
  </si>
  <si>
    <t>ОБРАЗОВАНИЕ</t>
  </si>
  <si>
    <t>00007000000000000</t>
  </si>
  <si>
    <t>i1_00007000000000000000</t>
  </si>
  <si>
    <t>Дошкольное образование</t>
  </si>
  <si>
    <t>00007010000000000</t>
  </si>
  <si>
    <t>i2_00007010000000000000</t>
  </si>
  <si>
    <t>i3_00007010000000000600</t>
  </si>
  <si>
    <t>Субсидии автономным учреждениям</t>
  </si>
  <si>
    <t>620</t>
  </si>
  <si>
    <t>i3_00007010000000000620</t>
  </si>
  <si>
    <t>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</si>
  <si>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621</t>
  </si>
  <si>
    <t>Субсидии автономным учреждениям на иные цели</t>
  </si>
  <si>
    <t>622</t>
  </si>
  <si>
    <t>Общее образование</t>
  </si>
  <si>
    <t>00007020000000000</t>
  </si>
  <si>
    <t>i2_00007020000000000000</t>
  </si>
  <si>
    <t>i3_00007020000000000600</t>
  </si>
  <si>
    <t>i3_00007020000000000620</t>
  </si>
  <si>
    <t>Дополнительное образование детей</t>
  </si>
  <si>
    <t>00007030000000000</t>
  </si>
  <si>
    <t>i2_00007030000000000000</t>
  </si>
  <si>
    <t>i3_00007030000000000600</t>
  </si>
  <si>
    <t>i3_00007030000000000610</t>
  </si>
  <si>
    <t>i3_00007030000000000620</t>
  </si>
  <si>
    <t>Субсидии автономным учреждениям на финансовое обеспечение государственного (муниципального) задания в рамках исполнения государственного (муниципального) социального заказа на оказание государственных (муниципальных) услуг в социальной сфере</t>
  </si>
  <si>
    <t>624</t>
  </si>
  <si>
    <t>Профессиональная подготовка, переподготовка и повышение квалификации</t>
  </si>
  <si>
    <t>00007050000000000</t>
  </si>
  <si>
    <t>i2_00007050000000000000</t>
  </si>
  <si>
    <t>i3_00007050000000000200</t>
  </si>
  <si>
    <t>i3_00007050000000000240</t>
  </si>
  <si>
    <t>Молодежная политика</t>
  </si>
  <si>
    <t>00007070000000000</t>
  </si>
  <si>
    <t>i2_00007070000000000000</t>
  </si>
  <si>
    <t>i3_00007070000000000200</t>
  </si>
  <si>
    <t>i3_00007070000000000240</t>
  </si>
  <si>
    <t>i3_00007070000000000600</t>
  </si>
  <si>
    <t>i3_00007070000000000620</t>
  </si>
  <si>
    <t>Другие вопросы в области образования</t>
  </si>
  <si>
    <t>00007090000000000</t>
  </si>
  <si>
    <t>i2_00007090000000000000</t>
  </si>
  <si>
    <t>i3_00007090000000000100</t>
  </si>
  <si>
    <t>i3_00007090000000000110</t>
  </si>
  <si>
    <t>i3_00007090000000000120</t>
  </si>
  <si>
    <t>i3_00007090000000000200</t>
  </si>
  <si>
    <t>i3_00007090000000000240</t>
  </si>
  <si>
    <t>Социальное обеспечение и иные выплаты населению</t>
  </si>
  <si>
    <t>300</t>
  </si>
  <si>
    <t>i3_00007090000000000300</t>
  </si>
  <si>
    <t>Публичные нормативные выплаты гражданам несоциального характера</t>
  </si>
  <si>
    <t>330</t>
  </si>
  <si>
    <t>Стипендии</t>
  </si>
  <si>
    <t>340</t>
  </si>
  <si>
    <t>Премии и гранты</t>
  </si>
  <si>
    <t>350</t>
  </si>
  <si>
    <t>i3_00007090000000000600</t>
  </si>
  <si>
    <t>i3_00007090000000000620</t>
  </si>
  <si>
    <t>i3_00007090000000000800</t>
  </si>
  <si>
    <t>i3_00007090000000000850</t>
  </si>
  <si>
    <t>КУЛЬТУРА, КИНЕМАТОГРАФИЯ</t>
  </si>
  <si>
    <t>00008000000000000</t>
  </si>
  <si>
    <t>i1_00008000000000000000</t>
  </si>
  <si>
    <t>Культура</t>
  </si>
  <si>
    <t>00008010000000000</t>
  </si>
  <si>
    <t>i2_00008010000000000000</t>
  </si>
  <si>
    <t>i3_00008010000000000200</t>
  </si>
  <si>
    <t>i3_00008010000000000240</t>
  </si>
  <si>
    <t>i3_00008010000000000600</t>
  </si>
  <si>
    <t>i3_00008010000000000610</t>
  </si>
  <si>
    <t>i3_00008010000000000800</t>
  </si>
  <si>
    <t>Другие вопросы в области культуры, кинематографии</t>
  </si>
  <si>
    <t>00008040000000000</t>
  </si>
  <si>
    <t>i2_00008040000000000000</t>
  </si>
  <si>
    <t>i3_00008040000000000100</t>
  </si>
  <si>
    <t>i3_00008040000000000110</t>
  </si>
  <si>
    <t>i3_00008040000000000120</t>
  </si>
  <si>
    <t>i3_00008040000000000200</t>
  </si>
  <si>
    <t>i3_00008040000000000240</t>
  </si>
  <si>
    <t>i3_00008040000000000800</t>
  </si>
  <si>
    <t>i3_00008040000000000850</t>
  </si>
  <si>
    <t>СОЦИАЛЬНАЯ ПОЛИТИКА</t>
  </si>
  <si>
    <t>00010000000000000</t>
  </si>
  <si>
    <t>i1_00010000000000000000</t>
  </si>
  <si>
    <t>Пенсионное обеспечение</t>
  </si>
  <si>
    <t>00010010000000000</t>
  </si>
  <si>
    <t>i2_00010010000000000000</t>
  </si>
  <si>
    <t>i3_00010010000000000300</t>
  </si>
  <si>
    <t>Публичные нормативные социальные выплаты гражданам</t>
  </si>
  <si>
    <t>310</t>
  </si>
  <si>
    <t>i3_00010010000000000310</t>
  </si>
  <si>
    <t>Иные пенсии, социальные доплаты к пенсиям</t>
  </si>
  <si>
    <t>312</t>
  </si>
  <si>
    <t>Социальное обеспечение населения</t>
  </si>
  <si>
    <t>00010030000000000</t>
  </si>
  <si>
    <t>i2_00010030000000000000</t>
  </si>
  <si>
    <t>i3_00010030000000000300</t>
  </si>
  <si>
    <t>i3_00010030000000000310</t>
  </si>
  <si>
    <t>Пособия, компенсации, меры социальной поддержки по публичным нормативным обязательствам</t>
  </si>
  <si>
    <t>313</t>
  </si>
  <si>
    <t>Охрана семьи и детства</t>
  </si>
  <si>
    <t>00010040000000000</t>
  </si>
  <si>
    <t>i2_00010040000000000000</t>
  </si>
  <si>
    <t>i3_00010040000000000300</t>
  </si>
  <si>
    <t>i3_00010040000000000310</t>
  </si>
  <si>
    <t>Социальные выплаты гражданам, кроме публичных нормативных социальных выплат</t>
  </si>
  <si>
    <t>320</t>
  </si>
  <si>
    <t>i3_00010040000000000320</t>
  </si>
  <si>
    <t>Субсидии гражданам на приобретение жилья</t>
  </si>
  <si>
    <t>322</t>
  </si>
  <si>
    <t>Приобретение товаров, работ и услуг в пользу граждан в целях их социального обеспечения</t>
  </si>
  <si>
    <t>323</t>
  </si>
  <si>
    <t>i3_00010040000000000400</t>
  </si>
  <si>
    <t>i3_00010040000000000410</t>
  </si>
  <si>
    <t>ФИЗИЧЕСКАЯ КУЛЬТУРА И СПОРТ</t>
  </si>
  <si>
    <t>00011000000000000</t>
  </si>
  <si>
    <t>i1_00011000000000000000</t>
  </si>
  <si>
    <t>Физическая культура</t>
  </si>
  <si>
    <t>00011010000000000</t>
  </si>
  <si>
    <t>i2_00011010000000000000</t>
  </si>
  <si>
    <t>i3_00011010000000000200</t>
  </si>
  <si>
    <t>i3_00011010000000000240</t>
  </si>
  <si>
    <t>i3_00011010000000000600</t>
  </si>
  <si>
    <t>i3_00011010000000000620</t>
  </si>
  <si>
    <t>ОБСЛУЖИВАНИЕ ГОСУДАРСТВЕННОГО (МУНИЦИПАЛЬНОГО) ДОЛГА</t>
  </si>
  <si>
    <t>00013000000000000</t>
  </si>
  <si>
    <t>i1_00013000000000000000</t>
  </si>
  <si>
    <t>Обслуживание государственного (муниципального) внутреннего долга</t>
  </si>
  <si>
    <t>00013010000000000</t>
  </si>
  <si>
    <t>i2_00013010000000000000</t>
  </si>
  <si>
    <t>Обслуживание государственного (муниципального) долга</t>
  </si>
  <si>
    <t>700</t>
  </si>
  <si>
    <t>i3_00013010000000000700</t>
  </si>
  <si>
    <t>Обслуживание муниципального долга</t>
  </si>
  <si>
    <t>730</t>
  </si>
  <si>
    <t>МЕЖБЮДЖЕТНЫЕ ТРАНСФЕРТЫ ОБЩЕГО ХАРАКТЕРА БЮДЖЕТАМ БЮДЖЕТНОЙ СИСТЕМЫ РОССИЙСКОЙ ФЕДЕРАЦИИ</t>
  </si>
  <si>
    <t>00014000000000000</t>
  </si>
  <si>
    <t>i1_00014000000000000000</t>
  </si>
  <si>
    <t>Дотации на выравнивание бюджетной обеспеченности субъектов Российской Федерации и муниципальных образований</t>
  </si>
  <si>
    <t>00014010000000000</t>
  </si>
  <si>
    <t>i2_00014010000000000000</t>
  </si>
  <si>
    <t>i3_00014010000000000500</t>
  </si>
  <si>
    <t>Дотации</t>
  </si>
  <si>
    <t>510</t>
  </si>
  <si>
    <t>i3_00014010000000000510</t>
  </si>
  <si>
    <t>511</t>
  </si>
  <si>
    <t>Прочие межбюджетные трансферты общего характера</t>
  </si>
  <si>
    <t>00014030000000000</t>
  </si>
  <si>
    <t>i2_00014030000000000000</t>
  </si>
  <si>
    <t>i3_00014030000000000500</t>
  </si>
  <si>
    <t>Результат исполнения бюджета (дефицит / профицит)</t>
  </si>
  <si>
    <t>3. Источники финансирования дефицита бюджета</t>
  </si>
  <si>
    <t>Форма 0503317  с.5</t>
  </si>
  <si>
    <t>Форма 0503317  с.6</t>
  </si>
  <si>
    <t>Код источника финансирования по бюджетной классификации</t>
  </si>
  <si>
    <t>Источники финансирования дефицита бюджетов - всего</t>
  </si>
  <si>
    <t>в том числе:</t>
  </si>
  <si>
    <t>источники внутреннего финансирования
из них:</t>
  </si>
  <si>
    <t>520</t>
  </si>
  <si>
    <t>ИСТОЧНИКИ ВНУТРЕННЕГО ФИНАНСИРОВАНИЯ ДЕФИЦИТОВ БЮДЖЕТОВ</t>
  </si>
  <si>
    <t>00001000000000000000</t>
  </si>
  <si>
    <t>Кредиты кредитных организаций в валюте Российской Федерации</t>
  </si>
  <si>
    <t>00001020000000000000</t>
  </si>
  <si>
    <t>Привлечение кредитов от кредитных организаций в валюте Российской Федерации</t>
  </si>
  <si>
    <t>00001020000000000700</t>
  </si>
  <si>
    <t>Привлечение муниципальными районами кредитов от кредитных организаций в валюте Российской Федерации</t>
  </si>
  <si>
    <t>00001020000050000710</t>
  </si>
  <si>
    <t>Бюджетные кредиты из других бюджетов бюджетной системы Российской Федерации</t>
  </si>
  <si>
    <t>00001030000000000000</t>
  </si>
  <si>
    <t>Бюджетные кредиты из других бюджетов бюджетной системы Российской Федерации в валюте Российской Федерации</t>
  </si>
  <si>
    <t>00001030100000000000</t>
  </si>
  <si>
    <t>Привлечение бюджетных кредитов из других бюджетов бюджетной системы Российской Федерации в валюте Российской Федерации</t>
  </si>
  <si>
    <t>00001030100000000700</t>
  </si>
  <si>
    <t>Погашение бюджетных кредитов, полученных из других бюджетов бюджетной системы Российской Федерации в валюте Российской Федерации</t>
  </si>
  <si>
    <t>00001030100000000800</t>
  </si>
  <si>
    <t>Привлечение кредитов из других бюджетов бюджетной системы Российской Федерации бюджетами муниципальных районов в валюте Российской Федерации</t>
  </si>
  <si>
    <t>00001030100050000710</t>
  </si>
  <si>
    <t>Погашение бюджетами муниципальных районов кредитов из других бюджетов бюджетной системы Российской Федерации в валюте Российской Федерации</t>
  </si>
  <si>
    <t>00001030100050000810</t>
  </si>
  <si>
    <t>источники внешнего финансирования
из них:</t>
  </si>
  <si>
    <t>изменение остатков средств</t>
  </si>
  <si>
    <t>изменение остатков средств на счетах по учету средств бюджета</t>
  </si>
  <si>
    <t>00001050000000000000</t>
  </si>
  <si>
    <t>изменение иных финансовых активов за счет средств, размещенных в депозиты в валюте Российской Федерации и иностранной валюте в кредитных организациях</t>
  </si>
  <si>
    <t>00001060000000000000</t>
  </si>
  <si>
    <t>увеличение остатков средств, всего
    в том числе:</t>
  </si>
  <si>
    <t>710</t>
  </si>
  <si>
    <t>Увеличение остатков средств бюджетов</t>
  </si>
  <si>
    <t>00001050000000000500</t>
  </si>
  <si>
    <t>Увеличение прочих остатков средств бюджетов</t>
  </si>
  <si>
    <t>00001050200000000500</t>
  </si>
  <si>
    <t>Увеличение прочих остатков денежных средств бюджетов</t>
  </si>
  <si>
    <t>00001050201000000510</t>
  </si>
  <si>
    <t>Увеличение прочих остатков денежных средств бюджетов муниципальных районов</t>
  </si>
  <si>
    <t>00001050201050000510</t>
  </si>
  <si>
    <t>Увеличение прочих остатков денежных средств бюджетов сельских поселений</t>
  </si>
  <si>
    <t>00001050201100000510</t>
  </si>
  <si>
    <t>Увеличение прочих остатков денежных средств бюджетов городских поселений</t>
  </si>
  <si>
    <t>00001050201130000510</t>
  </si>
  <si>
    <t>уменьшение остатков средств, всего
    в том числе:</t>
  </si>
  <si>
    <t>720</t>
  </si>
  <si>
    <t>Уменьшение остатков средств бюджетов</t>
  </si>
  <si>
    <t>00001050000000000600</t>
  </si>
  <si>
    <t>Уменьшение прочих остатков средств бюджетов</t>
  </si>
  <si>
    <t>00001050200000000600</t>
  </si>
  <si>
    <t>Уменьшение прочих остатков денежных средств бюджетов</t>
  </si>
  <si>
    <t>00001050201000000610</t>
  </si>
  <si>
    <t>Уменьшение прочих остатков денежных средств бюджетов муниципальных районов</t>
  </si>
  <si>
    <t>00001050201050000610</t>
  </si>
  <si>
    <t>Уменьшение прочих остатков денежных средств бюджетов сельских поселений</t>
  </si>
  <si>
    <t>00001050201100000610</t>
  </si>
  <si>
    <t>Уменьшение прочих остатков денежных средств бюджетов городских поселений</t>
  </si>
  <si>
    <t>00001050201130000610</t>
  </si>
  <si>
    <t>Документ подписан ЭП:</t>
  </si>
  <si>
    <t>Кем подписан</t>
  </si>
  <si>
    <t>KFOKUL</t>
  </si>
  <si>
    <t>Дата подписания</t>
  </si>
  <si>
    <t>Серийный номер сертификата</t>
  </si>
  <si>
    <t>00EBB9A4FBA7CB6765764CCFDD11DB2BB3</t>
  </si>
  <si>
    <t>Кем выдан сертификат</t>
  </si>
  <si>
    <t>Казначейство России</t>
  </si>
  <si>
    <t>Кому выдан сертификат</t>
  </si>
  <si>
    <t>Иванова Анна Сергеевна</t>
  </si>
  <si>
    <t>Дата начала действия</t>
  </si>
  <si>
    <t>Дата окончания действия</t>
  </si>
  <si>
    <t>Отпечаток сертификата</t>
  </si>
  <si>
    <t>D5585573FC954618DD2F7C36D2296562732203DA</t>
  </si>
  <si>
    <t>Описание сертификата</t>
  </si>
  <si>
    <t>KFOKUL1</t>
  </si>
  <si>
    <t>17A0A15F379D029AB03C1B802E94D4BB</t>
  </si>
  <si>
    <t>Павлова Татьяна Владимировна</t>
  </si>
  <si>
    <t>4F743A75066C747E16159DE71839576EAC51D5DC</t>
  </si>
  <si>
    <t>консолидированный бюджет субъекта  и территориального фонда</t>
  </si>
  <si>
    <t>суммы подлежащие исключению в рамках субъекта и территориального  фонда</t>
  </si>
  <si>
    <t>консолидированный бюджет субъекта</t>
  </si>
  <si>
    <t>суммы подлежащие исключению в рамках субъекта</t>
  </si>
  <si>
    <t>бюджет субъекта</t>
  </si>
  <si>
    <t>бюджеты городов федерального значения</t>
  </si>
  <si>
    <t>бюджет территори- ального фонда</t>
  </si>
  <si>
    <t>3. Источники финансирования</t>
  </si>
  <si>
    <t>00001000000000000500</t>
  </si>
  <si>
    <t>4. Таблица консолидируемых расчетов</t>
  </si>
  <si>
    <t>Форма 0503317  с.7</t>
  </si>
  <si>
    <t>Код стро-ки</t>
  </si>
  <si>
    <t>Поступления</t>
  </si>
  <si>
    <t>ИТОГО</t>
  </si>
  <si>
    <t>бюджеты муниципальных округов</t>
  </si>
  <si>
    <t>бюджеты 
городских округов</t>
  </si>
  <si>
    <t>бюджет территориального государственного внебюджетного фонда</t>
  </si>
  <si>
    <t>6</t>
  </si>
  <si>
    <t>7</t>
  </si>
  <si>
    <t>8</t>
  </si>
  <si>
    <t>9</t>
  </si>
  <si>
    <t>10</t>
  </si>
  <si>
    <t>11</t>
  </si>
  <si>
    <t>12</t>
  </si>
  <si>
    <t>13</t>
  </si>
  <si>
    <t>Всего выбытий</t>
  </si>
  <si>
    <t>899</t>
  </si>
  <si>
    <t>Бюджет субъекта Российской Федерации</t>
  </si>
  <si>
    <t>900</t>
  </si>
  <si>
    <t>в том числе по видам выбытий:
субсидии</t>
  </si>
  <si>
    <t>901</t>
  </si>
  <si>
    <t>субвенции</t>
  </si>
  <si>
    <t>902</t>
  </si>
  <si>
    <t>дотации</t>
  </si>
  <si>
    <t>903</t>
  </si>
  <si>
    <t>иные межбюджетные трансферты</t>
  </si>
  <si>
    <t>904</t>
  </si>
  <si>
    <t>трансферты бюджету территориального фонда</t>
  </si>
  <si>
    <t>905</t>
  </si>
  <si>
    <t>возврат неиспользованных остатков субсидий, субвенций и иных межбюджетных трансфертов прошлых лет</t>
  </si>
  <si>
    <t>906</t>
  </si>
  <si>
    <t>В
Ы</t>
  </si>
  <si>
    <t>выдача бюджетных кредитов другим бюджетам бюджетной системы Российской Федерации</t>
  </si>
  <si>
    <t>907</t>
  </si>
  <si>
    <t>Б</t>
  </si>
  <si>
    <t>уменьшение внутренних заимствований</t>
  </si>
  <si>
    <t>908</t>
  </si>
  <si>
    <t>Ы
Т
И</t>
  </si>
  <si>
    <t>обслуживание внутренних долговых обязательств (в части процентов, пеней и штрафных санкций по полученным бюджетным кредитам)</t>
  </si>
  <si>
    <t>909</t>
  </si>
  <si>
    <t>Я</t>
  </si>
  <si>
    <t>Бюджеты внутригородских муниципальных образований городов федерального значения</t>
  </si>
  <si>
    <t>910</t>
  </si>
  <si>
    <t>911</t>
  </si>
  <si>
    <t>912</t>
  </si>
  <si>
    <t>913</t>
  </si>
  <si>
    <t>914</t>
  </si>
  <si>
    <t>915</t>
  </si>
  <si>
    <t>иозврат неиспользованных остатков субсидий, субвенций и иных межбюджетных трансфертов прошлых лет</t>
  </si>
  <si>
    <t>916</t>
  </si>
  <si>
    <t>иыдача бюджетных кредитов другим бюджетам бюджетной системы Российской Федерации</t>
  </si>
  <si>
    <t>917</t>
  </si>
  <si>
    <t>918</t>
  </si>
  <si>
    <t>919</t>
  </si>
  <si>
    <t>Форма 0503317  с.8</t>
  </si>
  <si>
    <t>Бюджеты муниципальных округов</t>
  </si>
  <si>
    <t>920</t>
  </si>
  <si>
    <t>921</t>
  </si>
  <si>
    <t>922</t>
  </si>
  <si>
    <t>923</t>
  </si>
  <si>
    <t>924</t>
  </si>
  <si>
    <t>925</t>
  </si>
  <si>
    <t>926</t>
  </si>
  <si>
    <t>927</t>
  </si>
  <si>
    <t>928</t>
  </si>
  <si>
    <t>929</t>
  </si>
  <si>
    <t>Бюджеты городских округов</t>
  </si>
  <si>
    <t>930</t>
  </si>
  <si>
    <t>931</t>
  </si>
  <si>
    <t>932</t>
  </si>
  <si>
    <t>933</t>
  </si>
  <si>
    <t>934</t>
  </si>
  <si>
    <t>935</t>
  </si>
  <si>
    <t>936</t>
  </si>
  <si>
    <t>937</t>
  </si>
  <si>
    <t>938</t>
  </si>
  <si>
    <t>939</t>
  </si>
  <si>
    <t>Форма 0503317  с.9</t>
  </si>
  <si>
    <t>Бюджеты городских округов с внутригородским делением</t>
  </si>
  <si>
    <t>940</t>
  </si>
  <si>
    <t>941</t>
  </si>
  <si>
    <t>942</t>
  </si>
  <si>
    <t>943</t>
  </si>
  <si>
    <t>944</t>
  </si>
  <si>
    <t>945</t>
  </si>
  <si>
    <t>946</t>
  </si>
  <si>
    <t>947</t>
  </si>
  <si>
    <t>948</t>
  </si>
  <si>
    <t>949</t>
  </si>
  <si>
    <t>Бюджеты внутригородских районов</t>
  </si>
  <si>
    <t>950</t>
  </si>
  <si>
    <t>951</t>
  </si>
  <si>
    <t>952</t>
  </si>
  <si>
    <t>953</t>
  </si>
  <si>
    <t>954</t>
  </si>
  <si>
    <t>955</t>
  </si>
  <si>
    <t>взврат неиспользованных остатков субсидий, субвенций и иных межбюджетных трансфертов прошлых лет</t>
  </si>
  <si>
    <t>956</t>
  </si>
  <si>
    <t>957</t>
  </si>
  <si>
    <t>958</t>
  </si>
  <si>
    <t>959</t>
  </si>
  <si>
    <t>Форма 0503317  с.10</t>
  </si>
  <si>
    <t>Бюджеты муниципальных районов</t>
  </si>
  <si>
    <t>960</t>
  </si>
  <si>
    <t>961</t>
  </si>
  <si>
    <t>962</t>
  </si>
  <si>
    <t>963</t>
  </si>
  <si>
    <t>964</t>
  </si>
  <si>
    <t>965</t>
  </si>
  <si>
    <t>966</t>
  </si>
  <si>
    <t>967</t>
  </si>
  <si>
    <t>968</t>
  </si>
  <si>
    <t>969</t>
  </si>
  <si>
    <t>Бюджеты городских поселений</t>
  </si>
  <si>
    <t>970</t>
  </si>
  <si>
    <t>971</t>
  </si>
  <si>
    <t>972</t>
  </si>
  <si>
    <t>973</t>
  </si>
  <si>
    <t>974</t>
  </si>
  <si>
    <t>975</t>
  </si>
  <si>
    <t>976</t>
  </si>
  <si>
    <t>977</t>
  </si>
  <si>
    <t>978</t>
  </si>
  <si>
    <t>979</t>
  </si>
  <si>
    <t>Форма 0503317  с.11</t>
  </si>
  <si>
    <t>Бюджеты сельских поселений</t>
  </si>
  <si>
    <t>980</t>
  </si>
  <si>
    <t>981</t>
  </si>
  <si>
    <t>982</t>
  </si>
  <si>
    <t>983</t>
  </si>
  <si>
    <t>984</t>
  </si>
  <si>
    <t>985</t>
  </si>
  <si>
    <t>986</t>
  </si>
  <si>
    <t>987</t>
  </si>
  <si>
    <t>988</t>
  </si>
  <si>
    <t>989</t>
  </si>
  <si>
    <t>Бюджет территориального государственного внебюджетного фонда</t>
  </si>
  <si>
    <t>990</t>
  </si>
  <si>
    <t>991</t>
  </si>
  <si>
    <t>992</t>
  </si>
  <si>
    <t>993</t>
  </si>
  <si>
    <t>994</t>
  </si>
  <si>
    <t>995</t>
  </si>
  <si>
    <t>996</t>
  </si>
  <si>
    <t>997</t>
  </si>
  <si>
    <t>998</t>
  </si>
  <si>
    <t>999</t>
  </si>
  <si>
    <t>Руководитель</t>
  </si>
  <si>
    <t>(подпись)</t>
  </si>
  <si>
    <t>(расшифровка подписи)</t>
  </si>
  <si>
    <t>Главный бухгалтер</t>
  </si>
  <si>
    <t>"______"  _________________  20 ___ г.</t>
  </si>
</sst>
</file>

<file path=xl/styles.xml><?xml version="1.0" encoding="utf-8"?>
<styleSheet xmlns="http://schemas.openxmlformats.org/spreadsheetml/2006/main" xmlns:mc="http://schemas.openxmlformats.org/markup-compatibility/2006" xmlns:x14ac="http://schemas.microsoft.com/office/spreadsheetml/2009/9/ac" mc:Ignorable="x14ac">
  <fonts count="16" x14ac:knownFonts="1">
    <font>
      <sz val="11"/>
      <color rgb="FF000000"/>
      <name val="Calibri"/>
    </font>
    <font>
      <b/>
      <sz val="8"/>
      <color rgb="FF000000"/>
      <name val="Arial Cyr"/>
    </font>
    <font>
      <b/>
      <sz val="12"/>
      <color rgb="FF000000"/>
      <name val="Arial Cyr"/>
    </font>
    <font>
      <b/>
      <sz val="10"/>
      <color rgb="FF000000"/>
      <name val="Arial Cyr"/>
    </font>
    <font>
      <b/>
      <sz val="11"/>
      <color rgb="FF000000"/>
      <name val="Arial Cyr"/>
    </font>
    <font>
      <sz val="9"/>
      <color rgb="FF000000"/>
      <name val="Arial Cyr"/>
    </font>
    <font>
      <sz val="8"/>
      <color rgb="FF000000"/>
      <name val="Arial Cyr"/>
    </font>
    <font>
      <sz val="6"/>
      <color rgb="FF000000"/>
      <name val="Arial Cyr"/>
    </font>
    <font>
      <sz val="10"/>
      <color rgb="FF000000"/>
      <name val="Arial Cyr"/>
    </font>
    <font>
      <sz val="11"/>
      <color rgb="FF000000"/>
      <name val="Arial Cyr"/>
    </font>
    <font>
      <sz val="7"/>
      <color rgb="FF000000"/>
      <name val="Arial Cyr"/>
    </font>
    <font>
      <sz val="8"/>
      <color rgb="FF000000"/>
      <name val="Calibri"/>
    </font>
    <font>
      <sz val="12"/>
      <color rgb="FF000000"/>
      <name val="Arial Cyr"/>
    </font>
    <font>
      <i/>
      <sz val="12"/>
      <color rgb="FF000000"/>
      <name val="Arial Cyr"/>
    </font>
    <font>
      <i/>
      <sz val="8"/>
      <color rgb="FF000000"/>
      <name val="Arial Cyr"/>
    </font>
    <font>
      <b/>
      <i/>
      <sz val="8"/>
      <color rgb="FF000000"/>
      <name val="Arial Cyr"/>
    </font>
  </fonts>
  <fills count="12">
    <fill>
      <patternFill patternType="none"/>
    </fill>
    <fill>
      <patternFill patternType="gray125"/>
    </fill>
    <fill>
      <patternFill patternType="solid">
        <fgColor rgb="FFC0C0C0"/>
      </patternFill>
    </fill>
    <fill>
      <patternFill patternType="solid">
        <fgColor rgb="FF00CCFF"/>
      </patternFill>
    </fill>
    <fill>
      <patternFill patternType="solid">
        <fgColor rgb="FFCCFFCC"/>
      </patternFill>
    </fill>
    <fill>
      <patternFill patternType="solid">
        <fgColor rgb="FFFFFFFF"/>
      </patternFill>
    </fill>
    <fill>
      <patternFill patternType="solid">
        <fgColor rgb="FFFFFF00"/>
      </patternFill>
    </fill>
    <fill>
      <patternFill patternType="solid">
        <fgColor rgb="FF00FF00"/>
      </patternFill>
    </fill>
    <fill>
      <patternFill patternType="solid">
        <fgColor rgb="FFCCFFFF"/>
      </patternFill>
    </fill>
    <fill>
      <patternFill patternType="lightGray">
        <bgColor rgb="FFFFFFFF"/>
      </patternFill>
    </fill>
    <fill>
      <patternFill patternType="lightGray">
        <bgColor rgb="FFCCFFCC"/>
      </patternFill>
    </fill>
    <fill>
      <patternFill patternType="lightGray">
        <bgColor rgb="FFC0C0C0"/>
      </patternFill>
    </fill>
  </fills>
  <borders count="63">
    <border>
      <left/>
      <right/>
      <top/>
      <bottom/>
      <diagonal/>
    </border>
    <border>
      <left/>
      <right/>
      <top/>
      <bottom style="thin">
        <color rgb="FF000000"/>
      </bottom>
      <diagonal/>
    </border>
    <border>
      <left/>
      <right style="thin">
        <color rgb="FF000000"/>
      </right>
      <top/>
      <bottom/>
      <diagonal/>
    </border>
    <border>
      <left style="thin">
        <color rgb="FF000000"/>
      </left>
      <right style="thin">
        <color rgb="FF000000"/>
      </right>
      <top style="thin">
        <color rgb="FF000000"/>
      </top>
      <bottom style="medium">
        <color rgb="FF000000"/>
      </bottom>
      <diagonal/>
    </border>
    <border>
      <left style="thin">
        <color rgb="FF000000"/>
      </left>
      <right/>
      <top/>
      <bottom/>
      <diagonal/>
    </border>
    <border>
      <left/>
      <right style="medium">
        <color rgb="FF000000"/>
      </right>
      <top/>
      <bottom/>
      <diagonal/>
    </border>
    <border>
      <left style="medium">
        <color rgb="FF000000"/>
      </left>
      <right style="medium">
        <color rgb="FF000000"/>
      </right>
      <top style="medium">
        <color rgb="FF000000"/>
      </top>
      <bottom style="thin">
        <color rgb="FF000000"/>
      </bottom>
      <diagonal/>
    </border>
    <border>
      <left style="medium">
        <color rgb="FF000000"/>
      </left>
      <right/>
      <top/>
      <bottom/>
      <diagonal/>
    </border>
    <border>
      <left style="medium">
        <color rgb="FF000000"/>
      </left>
      <right style="medium">
        <color rgb="FF000000"/>
      </right>
      <top style="thin">
        <color rgb="FF000000"/>
      </top>
      <bottom style="thin">
        <color rgb="FF000000"/>
      </bottom>
      <diagonal/>
    </border>
    <border>
      <left/>
      <right/>
      <top style="thin">
        <color rgb="FF000000"/>
      </top>
      <bottom/>
      <diagonal/>
    </border>
    <border>
      <left style="medium">
        <color rgb="FF000000"/>
      </left>
      <right style="medium">
        <color rgb="FF000000"/>
      </right>
      <top style="thin">
        <color rgb="FF000000"/>
      </top>
      <bottom/>
      <diagonal/>
    </border>
    <border>
      <left style="medium">
        <color rgb="FF000000"/>
      </left>
      <right style="medium">
        <color rgb="FF000000"/>
      </right>
      <top/>
      <bottom style="thin">
        <color rgb="FF000000"/>
      </bottom>
      <diagonal/>
    </border>
    <border>
      <left/>
      <right/>
      <top style="thin">
        <color rgb="FF000000"/>
      </top>
      <bottom style="thin">
        <color rgb="FF000000"/>
      </bottom>
      <diagonal/>
    </border>
    <border>
      <left style="medium">
        <color rgb="FF000000"/>
      </left>
      <right style="medium">
        <color rgb="FF000000"/>
      </right>
      <top style="thin">
        <color rgb="FF000000"/>
      </top>
      <bottom style="medium">
        <color rgb="FF000000"/>
      </bottom>
      <diagonal/>
    </border>
    <border>
      <left/>
      <right/>
      <top style="medium">
        <color rgb="FF000000"/>
      </top>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right style="medium">
        <color rgb="FF000000"/>
      </right>
      <top style="thin">
        <color rgb="FF000000"/>
      </top>
      <bottom style="hair">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medium">
        <color rgb="FF000000"/>
      </right>
      <top style="thin">
        <color rgb="FF000000"/>
      </top>
      <bottom style="hair">
        <color rgb="FF000000"/>
      </bottom>
      <diagonal/>
    </border>
    <border>
      <left style="thin">
        <color rgb="FF000000"/>
      </left>
      <right style="medium">
        <color rgb="FF000000"/>
      </right>
      <top style="medium">
        <color rgb="FF000000"/>
      </top>
      <bottom style="thin">
        <color rgb="FF000000"/>
      </bottom>
      <diagonal/>
    </border>
    <border>
      <left/>
      <right style="medium">
        <color rgb="FF000000"/>
      </right>
      <top style="hair">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hair">
        <color rgb="FF000000"/>
      </top>
      <bottom style="thin">
        <color rgb="FF000000"/>
      </bottom>
      <diagonal/>
    </border>
    <border>
      <left style="thin">
        <color rgb="FF000000"/>
      </left>
      <right style="medium">
        <color rgb="FF000000"/>
      </right>
      <top style="thin">
        <color rgb="FF000000"/>
      </top>
      <bottom style="thin">
        <color rgb="FF000000"/>
      </bottom>
      <diagonal/>
    </border>
    <border>
      <left/>
      <right style="medium">
        <color rgb="FF000000"/>
      </right>
      <top style="thin">
        <color rgb="FF000000"/>
      </top>
      <bottom style="thin">
        <color rgb="FF000000"/>
      </bottom>
      <diagonal/>
    </border>
    <border>
      <left/>
      <right style="medium">
        <color rgb="FF000000"/>
      </right>
      <top style="hair">
        <color rgb="FF000000"/>
      </top>
      <bottom style="hair">
        <color rgb="FF000000"/>
      </bottom>
      <diagonal/>
    </border>
    <border>
      <left style="thin">
        <color rgb="FF000000"/>
      </left>
      <right style="medium">
        <color rgb="FF000000"/>
      </right>
      <top style="hair">
        <color rgb="FF000000"/>
      </top>
      <bottom style="hair">
        <color rgb="FF000000"/>
      </bottom>
      <diagonal/>
    </border>
    <border>
      <left/>
      <right/>
      <top style="hair">
        <color rgb="FF000000"/>
      </top>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style="medium">
        <color rgb="FF000000"/>
      </right>
      <top style="hair">
        <color rgb="FF000000"/>
      </top>
      <bottom/>
      <diagonal/>
    </border>
    <border>
      <left style="medium">
        <color rgb="FF000000"/>
      </left>
      <right style="thin">
        <color rgb="FF000000"/>
      </right>
      <top style="thin">
        <color rgb="FF000000"/>
      </top>
      <bottom/>
      <diagonal/>
    </border>
    <border>
      <left/>
      <right style="medium">
        <color rgb="FF000000"/>
      </right>
      <top/>
      <bottom style="hair">
        <color rgb="FF000000"/>
      </bottom>
      <diagonal/>
    </border>
    <border>
      <left style="medium">
        <color rgb="FF000000"/>
      </left>
      <right style="thin">
        <color rgb="FF000000"/>
      </right>
      <top/>
      <bottom style="thin">
        <color rgb="FF000000"/>
      </bottom>
      <diagonal/>
    </border>
    <border>
      <left/>
      <right/>
      <top/>
      <bottom style="double">
        <color rgb="FF000000"/>
      </bottom>
      <diagonal/>
    </border>
    <border>
      <left/>
      <right style="double">
        <color rgb="FF000000"/>
      </right>
      <top/>
      <bottom/>
      <diagonal/>
    </border>
    <border>
      <left style="double">
        <color rgb="FF000000"/>
      </left>
      <right/>
      <top style="double">
        <color rgb="FF000000"/>
      </top>
      <bottom style="double">
        <color rgb="FF000000"/>
      </bottom>
      <diagonal/>
    </border>
    <border>
      <left/>
      <right/>
      <top style="double">
        <color rgb="FF000000"/>
      </top>
      <bottom style="double">
        <color rgb="FF000000"/>
      </bottom>
      <diagonal/>
    </border>
    <border>
      <left/>
      <right style="double">
        <color rgb="FF000000"/>
      </right>
      <top style="double">
        <color rgb="FF000000"/>
      </top>
      <bottom style="double">
        <color rgb="FF000000"/>
      </bottom>
      <diagonal/>
    </border>
    <border>
      <left style="double">
        <color rgb="FF000000"/>
      </left>
      <right/>
      <top/>
      <bottom/>
      <diagonal/>
    </border>
    <border>
      <left style="double">
        <color rgb="FF000000"/>
      </left>
      <right/>
      <top style="double">
        <color rgb="FF000000"/>
      </top>
      <bottom/>
      <diagonal/>
    </border>
    <border>
      <left/>
      <right/>
      <top style="double">
        <color rgb="FF000000"/>
      </top>
      <bottom/>
      <diagonal/>
    </border>
    <border>
      <left/>
      <right style="double">
        <color rgb="FF000000"/>
      </right>
      <top style="double">
        <color rgb="FF000000"/>
      </top>
      <bottom/>
      <diagonal/>
    </border>
    <border>
      <left style="double">
        <color rgb="FF000000"/>
      </left>
      <right/>
      <top/>
      <bottom style="double">
        <color rgb="FF000000"/>
      </bottom>
      <diagonal/>
    </border>
    <border>
      <left/>
      <right style="double">
        <color rgb="FF000000"/>
      </right>
      <top/>
      <bottom style="double">
        <color rgb="FF000000"/>
      </bottom>
      <diagonal/>
    </border>
    <border>
      <left/>
      <right/>
      <top style="medium">
        <color rgb="FF000000"/>
      </top>
      <bottom style="medium">
        <color rgb="FF000000"/>
      </bottom>
      <diagonal/>
    </border>
    <border>
      <left style="thin">
        <color rgb="FF000000"/>
      </left>
      <right style="medium">
        <color rgb="FF000000"/>
      </right>
      <top style="hair">
        <color rgb="FF000000"/>
      </top>
      <bottom/>
      <diagonal/>
    </border>
    <border>
      <left style="thin">
        <color rgb="FF000000"/>
      </left>
      <right/>
      <top style="thin">
        <color rgb="FF000000"/>
      </top>
      <bottom/>
      <diagonal/>
    </border>
    <border>
      <left style="thin">
        <color rgb="FF000000"/>
      </left>
      <right style="medium">
        <color rgb="FF000000"/>
      </right>
      <top/>
      <bottom style="thin">
        <color rgb="FF000000"/>
      </bottom>
      <diagonal/>
    </border>
    <border>
      <left style="thin">
        <color rgb="FF000000"/>
      </left>
      <right/>
      <top/>
      <bottom style="thin">
        <color rgb="FF000000"/>
      </bottom>
      <diagonal/>
    </border>
  </borders>
  <cellStyleXfs count="1">
    <xf numFmtId="0" fontId="0" fillId="0" borderId="0"/>
  </cellStyleXfs>
  <cellXfs count="366">
    <xf numFmtId="0" fontId="0" fillId="0" borderId="0" xfId="0"/>
    <xf numFmtId="49" fontId="1" fillId="0" borderId="0" xfId="0" applyNumberFormat="1" applyFont="1" applyAlignment="1">
      <alignment horizontal="center" wrapText="1"/>
    </xf>
    <xf numFmtId="0" fontId="2" fillId="0" borderId="0" xfId="0" applyFont="1" applyAlignment="1">
      <alignment wrapText="1"/>
    </xf>
    <xf numFmtId="0" fontId="2" fillId="0" borderId="1" xfId="0" applyFont="1" applyBorder="1" applyAlignment="1">
      <alignment wrapText="1"/>
    </xf>
    <xf numFmtId="0" fontId="3" fillId="0" borderId="0" xfId="0" applyFont="1" applyAlignment="1">
      <alignment horizontal="centerContinuous"/>
    </xf>
    <xf numFmtId="49" fontId="0" fillId="0" borderId="0" xfId="0" applyNumberFormat="1"/>
    <xf numFmtId="49" fontId="4" fillId="0" borderId="0" xfId="0" applyNumberFormat="1" applyFont="1" applyAlignment="1">
      <alignment horizontal="centerContinuous"/>
    </xf>
    <xf numFmtId="0" fontId="2" fillId="0" borderId="2" xfId="0" applyFont="1" applyBorder="1" applyAlignment="1">
      <alignment wrapText="1"/>
    </xf>
    <xf numFmtId="0" fontId="5" fillId="0" borderId="3" xfId="0" applyFont="1" applyBorder="1" applyAlignment="1">
      <alignment horizontal="center"/>
    </xf>
    <xf numFmtId="49" fontId="4" fillId="0" borderId="4" xfId="0" applyNumberFormat="1" applyFont="1" applyBorder="1" applyAlignment="1">
      <alignment horizontal="centerContinuous"/>
    </xf>
    <xf numFmtId="49" fontId="6" fillId="0" borderId="0" xfId="0" applyNumberFormat="1" applyFont="1" applyAlignment="1">
      <alignment horizontal="left"/>
    </xf>
    <xf numFmtId="0" fontId="7" fillId="0" borderId="0" xfId="0" applyFont="1" applyAlignment="1">
      <alignment horizontal="center" vertical="top"/>
    </xf>
    <xf numFmtId="49" fontId="7" fillId="0" borderId="0" xfId="0" applyNumberFormat="1" applyFont="1" applyAlignment="1">
      <alignment horizontal="center" vertical="top"/>
    </xf>
    <xf numFmtId="49" fontId="5" fillId="0" borderId="5" xfId="0" applyNumberFormat="1" applyFont="1" applyBorder="1" applyAlignment="1">
      <alignment horizontal="right" indent="1"/>
    </xf>
    <xf numFmtId="49" fontId="8" fillId="0" borderId="6" xfId="0" applyNumberFormat="1" applyFont="1" applyBorder="1" applyAlignment="1">
      <alignment horizontal="center"/>
    </xf>
    <xf numFmtId="49" fontId="6" fillId="0" borderId="7" xfId="0" applyNumberFormat="1" applyFont="1" applyBorder="1" applyAlignment="1">
      <alignment horizontal="left"/>
    </xf>
    <xf numFmtId="49" fontId="6" fillId="0" borderId="0" xfId="0" applyNumberFormat="1" applyFont="1" applyAlignment="1">
      <alignment horizontal="right"/>
    </xf>
    <xf numFmtId="49" fontId="5" fillId="0" borderId="0" xfId="0" applyNumberFormat="1" applyFont="1" applyAlignment="1">
      <alignment horizontal="right" indent="1"/>
    </xf>
    <xf numFmtId="49" fontId="6" fillId="0" borderId="0" xfId="0" applyNumberFormat="1" applyFont="1" applyAlignment="1">
      <alignment horizontal="centerContinuous"/>
    </xf>
    <xf numFmtId="0" fontId="6" fillId="0" borderId="0" xfId="0" applyFont="1" applyAlignment="1">
      <alignment horizontal="centerContinuous"/>
    </xf>
    <xf numFmtId="0" fontId="8" fillId="0" borderId="0" xfId="0" applyFont="1"/>
    <xf numFmtId="0" fontId="8" fillId="0" borderId="0" xfId="0" applyFont="1" applyAlignment="1">
      <alignment horizontal="right"/>
    </xf>
    <xf numFmtId="0" fontId="5" fillId="0" borderId="5" xfId="0" applyFont="1" applyBorder="1" applyAlignment="1">
      <alignment horizontal="right" indent="1"/>
    </xf>
    <xf numFmtId="14" fontId="5" fillId="0" borderId="8" xfId="0" applyNumberFormat="1" applyFont="1" applyBorder="1" applyAlignment="1" applyProtection="1">
      <alignment horizontal="center"/>
      <protection locked="0"/>
    </xf>
    <xf numFmtId="49" fontId="6" fillId="0" borderId="7" xfId="0" applyNumberFormat="1" applyFont="1" applyBorder="1" applyAlignment="1">
      <alignment horizontal="centerContinuous"/>
    </xf>
    <xf numFmtId="0" fontId="6" fillId="0" borderId="0" xfId="0" applyFont="1" applyAlignment="1">
      <alignment horizontal="right"/>
    </xf>
    <xf numFmtId="0" fontId="5" fillId="0" borderId="0" xfId="0" applyFont="1" applyAlignment="1">
      <alignment horizontal="right" indent="1"/>
    </xf>
    <xf numFmtId="49" fontId="5" fillId="0" borderId="0" xfId="0" applyNumberFormat="1" applyFont="1" applyAlignment="1">
      <alignment horizontal="left"/>
    </xf>
    <xf numFmtId="0" fontId="6" fillId="0" borderId="0" xfId="0" applyFont="1" applyAlignment="1">
      <alignment horizontal="left"/>
    </xf>
    <xf numFmtId="49" fontId="6" fillId="0" borderId="0" xfId="0" applyNumberFormat="1" applyFont="1"/>
    <xf numFmtId="49" fontId="6" fillId="0" borderId="9" xfId="0" applyNumberFormat="1" applyFont="1" applyBorder="1"/>
    <xf numFmtId="0" fontId="5" fillId="0" borderId="10" xfId="0" applyFont="1" applyBorder="1"/>
    <xf numFmtId="49" fontId="5" fillId="0" borderId="7" xfId="0" applyNumberFormat="1" applyFont="1" applyBorder="1" applyAlignment="1">
      <alignment horizontal="left"/>
    </xf>
    <xf numFmtId="49" fontId="0" fillId="0" borderId="0" xfId="0" applyNumberFormat="1" applyAlignment="1">
      <alignment horizontal="right"/>
    </xf>
    <xf numFmtId="0" fontId="5" fillId="0" borderId="0" xfId="0" applyFont="1" applyAlignment="1">
      <alignment horizontal="left"/>
    </xf>
    <xf numFmtId="49" fontId="5" fillId="0" borderId="11" xfId="0" applyNumberFormat="1" applyFont="1" applyBorder="1" applyAlignment="1" applyProtection="1">
      <alignment horizontal="center"/>
      <protection locked="0"/>
    </xf>
    <xf numFmtId="49" fontId="0" fillId="0" borderId="7" xfId="0" applyNumberFormat="1" applyBorder="1"/>
    <xf numFmtId="0" fontId="5" fillId="0" borderId="0" xfId="0" applyFont="1"/>
    <xf numFmtId="0" fontId="9" fillId="0" borderId="0" xfId="0" applyFont="1" applyAlignment="1" applyProtection="1">
      <alignment horizontal="center" wrapText="1"/>
      <protection locked="0"/>
    </xf>
    <xf numFmtId="49" fontId="5" fillId="0" borderId="8" xfId="0" applyNumberFormat="1" applyFont="1" applyBorder="1" applyAlignment="1" applyProtection="1">
      <alignment horizontal="center"/>
      <protection locked="0"/>
    </xf>
    <xf numFmtId="0" fontId="5" fillId="0" borderId="8" xfId="0" applyFont="1" applyBorder="1"/>
    <xf numFmtId="0" fontId="0" fillId="0" borderId="0" xfId="0" applyAlignment="1">
      <alignment horizontal="left"/>
    </xf>
    <xf numFmtId="49" fontId="8" fillId="0" borderId="13" xfId="0" applyNumberFormat="1" applyFont="1" applyBorder="1" applyAlignment="1">
      <alignment horizontal="center"/>
    </xf>
    <xf numFmtId="49" fontId="8" fillId="0" borderId="14" xfId="0" applyNumberFormat="1" applyFont="1" applyBorder="1" applyAlignment="1">
      <alignment horizontal="center"/>
    </xf>
    <xf numFmtId="0" fontId="4" fillId="0" borderId="0" xfId="0" applyFont="1"/>
    <xf numFmtId="0" fontId="4" fillId="0" borderId="0" xfId="0" applyFont="1" applyAlignment="1">
      <alignment horizontal="center"/>
    </xf>
    <xf numFmtId="49" fontId="0" fillId="0" borderId="1" xfId="0" applyNumberFormat="1" applyBorder="1" applyAlignment="1">
      <alignment horizontal="left"/>
    </xf>
    <xf numFmtId="0" fontId="0" fillId="0" borderId="1" xfId="0" applyBorder="1" applyAlignment="1">
      <alignment horizontal="left"/>
    </xf>
    <xf numFmtId="49" fontId="0" fillId="0" borderId="1" xfId="0" applyNumberFormat="1" applyBorder="1"/>
    <xf numFmtId="49" fontId="6" fillId="0" borderId="16" xfId="0" applyNumberFormat="1" applyFont="1" applyBorder="1" applyAlignment="1">
      <alignment horizontal="center" vertical="center" wrapText="1"/>
    </xf>
    <xf numFmtId="0" fontId="6" fillId="0" borderId="16" xfId="0" applyFont="1" applyBorder="1" applyAlignment="1">
      <alignment horizontal="center" vertical="center" wrapText="1"/>
    </xf>
    <xf numFmtId="49" fontId="6" fillId="0" borderId="15" xfId="0" applyNumberFormat="1" applyFont="1" applyBorder="1" applyAlignment="1">
      <alignment horizontal="center" vertical="center"/>
    </xf>
    <xf numFmtId="0" fontId="6" fillId="0" borderId="3" xfId="0" applyFont="1" applyBorder="1" applyAlignment="1">
      <alignment horizontal="center" vertical="center"/>
    </xf>
    <xf numFmtId="49" fontId="6" fillId="0" borderId="3" xfId="0" applyNumberFormat="1" applyFont="1" applyBorder="1" applyAlignment="1">
      <alignment horizontal="center" vertical="center"/>
    </xf>
    <xf numFmtId="49" fontId="6" fillId="0" borderId="22" xfId="0" applyNumberFormat="1" applyFont="1" applyBorder="1" applyAlignment="1">
      <alignment horizontal="center" vertical="center"/>
    </xf>
    <xf numFmtId="49" fontId="6" fillId="0" borderId="16" xfId="0" applyNumberFormat="1" applyFont="1" applyBorder="1" applyAlignment="1">
      <alignment horizontal="center" vertical="center"/>
    </xf>
    <xf numFmtId="0" fontId="6" fillId="0" borderId="22" xfId="0" applyFont="1" applyBorder="1" applyAlignment="1">
      <alignment horizontal="center" vertical="center"/>
    </xf>
    <xf numFmtId="49" fontId="6" fillId="2" borderId="25" xfId="0" applyNumberFormat="1" applyFont="1" applyFill="1" applyBorder="1" applyAlignment="1">
      <alignment horizontal="left" wrapText="1"/>
    </xf>
    <xf numFmtId="49" fontId="6" fillId="2" borderId="26" xfId="0" applyNumberFormat="1" applyFont="1" applyFill="1" applyBorder="1" applyAlignment="1">
      <alignment horizontal="center" wrapText="1"/>
    </xf>
    <xf numFmtId="4" fontId="6" fillId="3" borderId="27" xfId="0" applyNumberFormat="1" applyFont="1" applyFill="1" applyBorder="1" applyAlignment="1">
      <alignment horizontal="center"/>
    </xf>
    <xf numFmtId="49" fontId="6" fillId="2" borderId="31" xfId="0" applyNumberFormat="1" applyFont="1" applyFill="1" applyBorder="1" applyAlignment="1">
      <alignment horizontal="left" wrapText="1"/>
    </xf>
    <xf numFmtId="4" fontId="6" fillId="3" borderId="32" xfId="0" applyNumberFormat="1" applyFont="1" applyFill="1" applyBorder="1" applyAlignment="1">
      <alignment horizontal="center"/>
    </xf>
    <xf numFmtId="0" fontId="0" fillId="0" borderId="7" xfId="0" applyBorder="1"/>
    <xf numFmtId="0" fontId="10" fillId="4" borderId="33" xfId="0" applyFont="1" applyFill="1" applyBorder="1" applyAlignment="1">
      <alignment horizontal="left" vertical="top" wrapText="1"/>
    </xf>
    <xf numFmtId="49" fontId="6" fillId="4" borderId="34" xfId="0" applyNumberFormat="1" applyFont="1" applyFill="1" applyBorder="1" applyAlignment="1">
      <alignment horizontal="center" vertical="center"/>
    </xf>
    <xf numFmtId="49" fontId="6" fillId="4" borderId="16" xfId="0" applyNumberFormat="1" applyFont="1" applyFill="1" applyBorder="1" applyAlignment="1">
      <alignment horizontal="center" vertical="center"/>
    </xf>
    <xf numFmtId="4" fontId="6" fillId="4" borderId="16" xfId="0" applyNumberFormat="1" applyFont="1" applyFill="1" applyBorder="1" applyAlignment="1">
      <alignment horizontal="center"/>
    </xf>
    <xf numFmtId="0" fontId="10" fillId="4" borderId="35" xfId="0" applyFont="1" applyFill="1" applyBorder="1" applyAlignment="1">
      <alignment horizontal="left" vertical="top" wrapText="1"/>
    </xf>
    <xf numFmtId="4" fontId="6" fillId="4" borderId="36" xfId="0" applyNumberFormat="1" applyFont="1" applyFill="1" applyBorder="1" applyAlignment="1">
      <alignment horizontal="center"/>
    </xf>
    <xf numFmtId="0" fontId="11" fillId="2" borderId="7" xfId="0" applyFont="1" applyFill="1" applyBorder="1"/>
    <xf numFmtId="49" fontId="11" fillId="0" borderId="0" xfId="0" applyNumberFormat="1" applyFont="1"/>
    <xf numFmtId="0" fontId="10" fillId="4" borderId="37" xfId="0" applyFont="1" applyFill="1" applyBorder="1" applyAlignment="1">
      <alignment horizontal="left" vertical="top" wrapText="1"/>
    </xf>
    <xf numFmtId="0" fontId="10" fillId="4" borderId="36" xfId="0" applyFont="1" applyFill="1" applyBorder="1" applyAlignment="1">
      <alignment horizontal="left" vertical="top" wrapText="1"/>
    </xf>
    <xf numFmtId="0" fontId="10" fillId="0" borderId="25" xfId="0" applyFont="1" applyBorder="1" applyAlignment="1">
      <alignment horizontal="left" vertical="top" wrapText="1"/>
    </xf>
    <xf numFmtId="49" fontId="6" fillId="0" borderId="34" xfId="0" applyNumberFormat="1" applyFont="1" applyBorder="1" applyAlignment="1">
      <alignment horizontal="center" vertical="center"/>
    </xf>
    <xf numFmtId="49" fontId="6" fillId="0" borderId="16" xfId="0" applyNumberFormat="1" applyFont="1" applyBorder="1" applyAlignment="1" applyProtection="1">
      <alignment horizontal="center" vertical="center"/>
      <protection locked="0"/>
    </xf>
    <xf numFmtId="4" fontId="6" fillId="5" borderId="16" xfId="0" applyNumberFormat="1" applyFont="1" applyFill="1" applyBorder="1" applyAlignment="1" applyProtection="1">
      <alignment horizontal="center"/>
      <protection locked="0"/>
    </xf>
    <xf numFmtId="4" fontId="6" fillId="0" borderId="16" xfId="0" applyNumberFormat="1" applyFont="1" applyBorder="1" applyAlignment="1" applyProtection="1">
      <alignment horizontal="center"/>
      <protection locked="0"/>
    </xf>
    <xf numFmtId="0" fontId="10" fillId="2" borderId="31" xfId="0" applyFont="1" applyFill="1" applyBorder="1" applyAlignment="1">
      <alignment horizontal="left" vertical="top" wrapText="1"/>
    </xf>
    <xf numFmtId="0" fontId="6" fillId="2" borderId="34" xfId="0" applyFont="1" applyFill="1" applyBorder="1" applyAlignment="1">
      <alignment horizontal="center" vertical="center"/>
    </xf>
    <xf numFmtId="0" fontId="6" fillId="2" borderId="16" xfId="0" applyFont="1" applyFill="1" applyBorder="1" applyAlignment="1">
      <alignment horizontal="center" vertical="center"/>
    </xf>
    <xf numFmtId="4" fontId="6" fillId="0" borderId="36" xfId="0" applyNumberFormat="1" applyFont="1" applyBorder="1" applyAlignment="1" applyProtection="1">
      <alignment horizontal="center"/>
      <protection locked="0"/>
    </xf>
    <xf numFmtId="0" fontId="11" fillId="0" borderId="7" xfId="0" applyFont="1" applyBorder="1"/>
    <xf numFmtId="0" fontId="10" fillId="0" borderId="38" xfId="0" applyFont="1" applyBorder="1" applyAlignment="1">
      <alignment horizontal="left" vertical="top" wrapText="1"/>
    </xf>
    <xf numFmtId="0" fontId="10" fillId="2" borderId="39" xfId="0" applyFont="1" applyFill="1" applyBorder="1" applyAlignment="1">
      <alignment horizontal="left" vertical="top" wrapText="1"/>
    </xf>
    <xf numFmtId="49" fontId="10" fillId="0" borderId="40" xfId="0" applyNumberFormat="1" applyFont="1" applyBorder="1" applyAlignment="1">
      <alignment horizontal="left" wrapText="1"/>
    </xf>
    <xf numFmtId="49" fontId="6" fillId="0" borderId="9" xfId="0" applyNumberFormat="1" applyFont="1" applyBorder="1" applyAlignment="1">
      <alignment horizontal="center" wrapText="1"/>
    </xf>
    <xf numFmtId="49" fontId="7" fillId="0" borderId="9" xfId="0" applyNumberFormat="1" applyFont="1" applyBorder="1" applyAlignment="1">
      <alignment horizontal="center"/>
    </xf>
    <xf numFmtId="49" fontId="6" fillId="0" borderId="9" xfId="0" applyNumberFormat="1" applyFont="1" applyBorder="1" applyAlignment="1">
      <alignment horizontal="center"/>
    </xf>
    <xf numFmtId="0" fontId="0" fillId="6" borderId="0" xfId="0" applyFill="1"/>
    <xf numFmtId="0" fontId="6" fillId="0" borderId="0" xfId="0" applyFont="1"/>
    <xf numFmtId="0" fontId="0" fillId="0" borderId="1" xfId="0" applyBorder="1"/>
    <xf numFmtId="4" fontId="6" fillId="4" borderId="7" xfId="0" applyNumberFormat="1" applyFont="1" applyFill="1" applyBorder="1" applyAlignment="1">
      <alignment horizontal="center"/>
    </xf>
    <xf numFmtId="49" fontId="6" fillId="2" borderId="34" xfId="0" applyNumberFormat="1" applyFont="1" applyFill="1" applyBorder="1" applyAlignment="1">
      <alignment horizontal="center" vertical="center"/>
    </xf>
    <xf numFmtId="49" fontId="6" fillId="0" borderId="7" xfId="0" applyNumberFormat="1" applyFont="1" applyBorder="1" applyAlignment="1" applyProtection="1">
      <alignment horizontal="center"/>
      <protection locked="0"/>
    </xf>
    <xf numFmtId="49" fontId="1" fillId="2" borderId="33" xfId="0" applyNumberFormat="1" applyFont="1" applyFill="1" applyBorder="1" applyAlignment="1">
      <alignment horizontal="left" wrapText="1"/>
    </xf>
    <xf numFmtId="0" fontId="6" fillId="2" borderId="41" xfId="0" applyFont="1" applyFill="1" applyBorder="1" applyAlignment="1">
      <alignment horizontal="center" wrapText="1"/>
    </xf>
    <xf numFmtId="4" fontId="6" fillId="7" borderId="3" xfId="0" applyNumberFormat="1" applyFont="1" applyFill="1" applyBorder="1" applyAlignment="1">
      <alignment horizontal="center"/>
    </xf>
    <xf numFmtId="49" fontId="1" fillId="2" borderId="35" xfId="0" applyNumberFormat="1" applyFont="1" applyFill="1" applyBorder="1" applyAlignment="1">
      <alignment horizontal="left" wrapText="1"/>
    </xf>
    <xf numFmtId="4" fontId="6" fillId="7" borderId="42" xfId="0" applyNumberFormat="1" applyFont="1" applyFill="1" applyBorder="1" applyAlignment="1">
      <alignment horizontal="center"/>
    </xf>
    <xf numFmtId="0" fontId="6" fillId="0" borderId="7" xfId="0" applyFont="1" applyBorder="1"/>
    <xf numFmtId="49" fontId="10" fillId="0" borderId="9" xfId="0" applyNumberFormat="1" applyFont="1" applyBorder="1" applyAlignment="1">
      <alignment horizontal="left" wrapText="1"/>
    </xf>
    <xf numFmtId="0" fontId="6" fillId="0" borderId="14" xfId="0" applyFont="1" applyBorder="1" applyAlignment="1">
      <alignment horizontal="center" wrapText="1"/>
    </xf>
    <xf numFmtId="49" fontId="6" fillId="0" borderId="14" xfId="0" applyNumberFormat="1" applyFont="1" applyBorder="1" applyAlignment="1">
      <alignment horizontal="center" wrapText="1"/>
    </xf>
    <xf numFmtId="49" fontId="7" fillId="0" borderId="14" xfId="0" applyNumberFormat="1" applyFont="1" applyBorder="1" applyAlignment="1">
      <alignment horizontal="center" wrapText="1"/>
    </xf>
    <xf numFmtId="49" fontId="6" fillId="0" borderId="14" xfId="0" applyNumberFormat="1" applyFont="1" applyBorder="1" applyAlignment="1">
      <alignment horizontal="center"/>
    </xf>
    <xf numFmtId="49" fontId="4" fillId="0" borderId="1" xfId="0" applyNumberFormat="1" applyFont="1" applyBorder="1"/>
    <xf numFmtId="49" fontId="6" fillId="0" borderId="1" xfId="0" applyNumberFormat="1" applyFont="1" applyBorder="1"/>
    <xf numFmtId="0" fontId="0" fillId="6" borderId="7" xfId="0" applyFill="1" applyBorder="1"/>
    <xf numFmtId="49" fontId="6" fillId="2" borderId="43" xfId="0" applyNumberFormat="1" applyFont="1" applyFill="1" applyBorder="1" applyAlignment="1">
      <alignment horizontal="left" wrapText="1"/>
    </xf>
    <xf numFmtId="49" fontId="6" fillId="2" borderId="44" xfId="0" applyNumberFormat="1" applyFont="1" applyFill="1" applyBorder="1" applyAlignment="1">
      <alignment horizontal="center" wrapText="1"/>
    </xf>
    <xf numFmtId="4" fontId="6" fillId="2" borderId="16" xfId="0" applyNumberFormat="1" applyFont="1" applyFill="1" applyBorder="1" applyAlignment="1">
      <alignment horizontal="center"/>
    </xf>
    <xf numFmtId="49" fontId="6" fillId="2" borderId="39" xfId="0" applyNumberFormat="1" applyFont="1" applyFill="1" applyBorder="1" applyAlignment="1">
      <alignment horizontal="left" wrapText="1"/>
    </xf>
    <xf numFmtId="4" fontId="6" fillId="2" borderId="36" xfId="0" applyNumberFormat="1" applyFont="1" applyFill="1" applyBorder="1" applyAlignment="1">
      <alignment horizontal="center"/>
    </xf>
    <xf numFmtId="49" fontId="6" fillId="2" borderId="45" xfId="0" applyNumberFormat="1" applyFont="1" applyFill="1" applyBorder="1" applyAlignment="1">
      <alignment horizontal="left" wrapText="1" indent="1"/>
    </xf>
    <xf numFmtId="49" fontId="6" fillId="2" borderId="46" xfId="0" applyNumberFormat="1" applyFont="1" applyFill="1" applyBorder="1" applyAlignment="1">
      <alignment horizontal="center" wrapText="1"/>
    </xf>
    <xf numFmtId="4" fontId="6" fillId="8" borderId="16" xfId="0" applyNumberFormat="1" applyFont="1" applyFill="1" applyBorder="1" applyAlignment="1">
      <alignment horizontal="center"/>
    </xf>
    <xf numFmtId="49" fontId="6" fillId="2" borderId="39" xfId="0" applyNumberFormat="1" applyFont="1" applyFill="1" applyBorder="1" applyAlignment="1">
      <alignment horizontal="left" wrapText="1" indent="1"/>
    </xf>
    <xf numFmtId="4" fontId="6" fillId="8" borderId="36" xfId="0" applyNumberFormat="1" applyFont="1" applyFill="1" applyBorder="1" applyAlignment="1">
      <alignment horizontal="center"/>
    </xf>
    <xf numFmtId="0" fontId="10" fillId="4" borderId="38" xfId="0" applyFont="1" applyFill="1" applyBorder="1" applyAlignment="1">
      <alignment horizontal="left" vertical="top" wrapText="1"/>
    </xf>
    <xf numFmtId="0" fontId="10" fillId="4" borderId="39" xfId="0" applyFont="1" applyFill="1" applyBorder="1" applyAlignment="1">
      <alignment horizontal="left" vertical="top" wrapText="1"/>
    </xf>
    <xf numFmtId="0" fontId="10" fillId="0" borderId="39" xfId="0" applyFont="1" applyBorder="1" applyAlignment="1">
      <alignment horizontal="left" vertical="top" wrapText="1"/>
    </xf>
    <xf numFmtId="49" fontId="6" fillId="2" borderId="38" xfId="0" applyNumberFormat="1" applyFont="1" applyFill="1" applyBorder="1" applyAlignment="1">
      <alignment horizontal="left" wrapText="1" indent="1"/>
    </xf>
    <xf numFmtId="49" fontId="6" fillId="2" borderId="34" xfId="0" applyNumberFormat="1" applyFont="1" applyFill="1" applyBorder="1" applyAlignment="1">
      <alignment horizontal="center" wrapText="1"/>
    </xf>
    <xf numFmtId="0" fontId="10" fillId="9" borderId="38" xfId="0" applyFont="1" applyFill="1" applyBorder="1" applyAlignment="1">
      <alignment horizontal="left" vertical="top" wrapText="1"/>
    </xf>
    <xf numFmtId="49" fontId="6" fillId="9" borderId="34" xfId="0" applyNumberFormat="1" applyFont="1" applyFill="1" applyBorder="1" applyAlignment="1">
      <alignment horizontal="center" vertical="center"/>
    </xf>
    <xf numFmtId="4" fontId="6" fillId="10" borderId="16" xfId="0" applyNumberFormat="1" applyFont="1" applyFill="1" applyBorder="1" applyAlignment="1">
      <alignment horizontal="center"/>
    </xf>
    <xf numFmtId="4" fontId="6" fillId="9" borderId="16" xfId="0" applyNumberFormat="1" applyFont="1" applyFill="1" applyBorder="1" applyAlignment="1" applyProtection="1">
      <alignment horizontal="center"/>
      <protection locked="0"/>
    </xf>
    <xf numFmtId="0" fontId="10" fillId="9" borderId="39" xfId="0" applyFont="1" applyFill="1" applyBorder="1" applyAlignment="1">
      <alignment horizontal="left" vertical="top" wrapText="1"/>
    </xf>
    <xf numFmtId="4" fontId="6" fillId="9" borderId="36" xfId="0" applyNumberFormat="1" applyFont="1" applyFill="1" applyBorder="1" applyAlignment="1" applyProtection="1">
      <alignment horizontal="center"/>
      <protection locked="0"/>
    </xf>
    <xf numFmtId="0" fontId="11" fillId="9" borderId="7" xfId="0" applyFont="1" applyFill="1" applyBorder="1"/>
    <xf numFmtId="0" fontId="10" fillId="10" borderId="38" xfId="0" applyFont="1" applyFill="1" applyBorder="1" applyAlignment="1">
      <alignment horizontal="left" vertical="top" wrapText="1"/>
    </xf>
    <xf numFmtId="49" fontId="6" fillId="10" borderId="34" xfId="0" applyNumberFormat="1" applyFont="1" applyFill="1" applyBorder="1" applyAlignment="1">
      <alignment horizontal="center" vertical="center"/>
    </xf>
    <xf numFmtId="0" fontId="10" fillId="10" borderId="39" xfId="0" applyFont="1" applyFill="1" applyBorder="1" applyAlignment="1">
      <alignment horizontal="left" vertical="top" wrapText="1"/>
    </xf>
    <xf numFmtId="4" fontId="6" fillId="10" borderId="36" xfId="0" applyNumberFormat="1" applyFont="1" applyFill="1" applyBorder="1" applyAlignment="1">
      <alignment horizontal="center"/>
    </xf>
    <xf numFmtId="49" fontId="10" fillId="2" borderId="38" xfId="0" applyNumberFormat="1" applyFont="1" applyFill="1" applyBorder="1" applyAlignment="1">
      <alignment horizontal="left" wrapText="1" indent="1"/>
    </xf>
    <xf numFmtId="49" fontId="10" fillId="2" borderId="39" xfId="0" applyNumberFormat="1" applyFont="1" applyFill="1" applyBorder="1" applyAlignment="1">
      <alignment horizontal="left" wrapText="1" indent="1"/>
    </xf>
    <xf numFmtId="49" fontId="10" fillId="5" borderId="38" xfId="0" applyNumberFormat="1" applyFont="1" applyFill="1" applyBorder="1" applyAlignment="1">
      <alignment horizontal="left" vertical="top" wrapText="1"/>
    </xf>
    <xf numFmtId="49" fontId="6" fillId="5" borderId="34" xfId="0" applyNumberFormat="1" applyFont="1" applyFill="1" applyBorder="1" applyAlignment="1">
      <alignment horizontal="center" vertical="center"/>
    </xf>
    <xf numFmtId="49" fontId="10" fillId="0" borderId="39" xfId="0" applyNumberFormat="1" applyFont="1" applyBorder="1" applyAlignment="1">
      <alignment horizontal="left" vertical="top" wrapText="1"/>
    </xf>
    <xf numFmtId="49" fontId="6" fillId="0" borderId="17" xfId="0" applyNumberFormat="1" applyFont="1" applyBorder="1" applyAlignment="1">
      <alignment horizontal="center" vertical="center"/>
    </xf>
    <xf numFmtId="49" fontId="10" fillId="5" borderId="33" xfId="0" applyNumberFormat="1" applyFont="1" applyFill="1" applyBorder="1" applyAlignment="1">
      <alignment horizontal="left" vertical="top" wrapText="1"/>
    </xf>
    <xf numFmtId="49" fontId="10" fillId="0" borderId="35" xfId="0" applyNumberFormat="1" applyFont="1" applyBorder="1" applyAlignment="1">
      <alignment horizontal="left" vertical="top" wrapText="1"/>
    </xf>
    <xf numFmtId="49" fontId="10" fillId="5" borderId="37" xfId="0" applyNumberFormat="1" applyFont="1" applyFill="1" applyBorder="1" applyAlignment="1">
      <alignment horizontal="left" vertical="top" wrapText="1"/>
    </xf>
    <xf numFmtId="49" fontId="10" fillId="0" borderId="36" xfId="0" applyNumberFormat="1" applyFont="1" applyBorder="1" applyAlignment="1">
      <alignment horizontal="left" vertical="top" wrapText="1"/>
    </xf>
    <xf numFmtId="49" fontId="8" fillId="0" borderId="9" xfId="0" applyNumberFormat="1" applyFont="1" applyBorder="1"/>
    <xf numFmtId="0" fontId="0" fillId="0" borderId="47" xfId="0" applyBorder="1"/>
    <xf numFmtId="0" fontId="0" fillId="0" borderId="48" xfId="0" applyBorder="1"/>
    <xf numFmtId="0" fontId="0" fillId="0" borderId="52" xfId="0" applyBorder="1"/>
    <xf numFmtId="0" fontId="9" fillId="0" borderId="0" xfId="0" applyFont="1"/>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4" fillId="0" borderId="23" xfId="0" applyFont="1" applyBorder="1"/>
    <xf numFmtId="0" fontId="4" fillId="0" borderId="23" xfId="0" applyFont="1" applyBorder="1" applyAlignment="1">
      <alignment horizontal="center"/>
    </xf>
    <xf numFmtId="49" fontId="6" fillId="0" borderId="23" xfId="0" applyNumberFormat="1" applyFont="1" applyBorder="1"/>
    <xf numFmtId="0" fontId="6" fillId="0" borderId="23" xfId="0" applyFont="1" applyBorder="1" applyAlignment="1">
      <alignment horizontal="right"/>
    </xf>
    <xf numFmtId="0" fontId="0" fillId="0" borderId="23" xfId="0" applyBorder="1"/>
    <xf numFmtId="0" fontId="6" fillId="0" borderId="23" xfId="0" applyFont="1" applyBorder="1"/>
    <xf numFmtId="49" fontId="6" fillId="0" borderId="7" xfId="0" applyNumberFormat="1" applyFont="1" applyBorder="1" applyAlignment="1">
      <alignment horizontal="center"/>
    </xf>
    <xf numFmtId="0" fontId="4" fillId="0" borderId="58" xfId="0" applyFont="1" applyBorder="1"/>
    <xf numFmtId="49" fontId="0" fillId="0" borderId="58" xfId="0" applyNumberFormat="1" applyBorder="1"/>
    <xf numFmtId="0" fontId="6" fillId="0" borderId="58" xfId="0" applyFont="1" applyBorder="1" applyAlignment="1">
      <alignment horizontal="right"/>
    </xf>
    <xf numFmtId="49" fontId="6" fillId="0" borderId="58" xfId="0" applyNumberFormat="1" applyFont="1" applyBorder="1"/>
    <xf numFmtId="0" fontId="6" fillId="0" borderId="58" xfId="0" applyFont="1" applyBorder="1"/>
    <xf numFmtId="49" fontId="5" fillId="0" borderId="0" xfId="0" applyNumberFormat="1" applyFont="1"/>
    <xf numFmtId="0" fontId="10" fillId="0" borderId="25" xfId="0" applyFont="1" applyBorder="1" applyAlignment="1" applyProtection="1">
      <alignment horizontal="left" vertical="top" wrapText="1"/>
      <protection locked="0"/>
    </xf>
    <xf numFmtId="0" fontId="10" fillId="0" borderId="38" xfId="0" applyFont="1" applyBorder="1" applyAlignment="1" applyProtection="1">
      <alignment horizontal="left" vertical="top" wrapText="1"/>
      <protection locked="0"/>
    </xf>
    <xf numFmtId="49" fontId="6" fillId="2" borderId="59" xfId="0" applyNumberFormat="1" applyFont="1" applyFill="1" applyBorder="1" applyAlignment="1">
      <alignment horizontal="left" wrapText="1"/>
    </xf>
    <xf numFmtId="49" fontId="6" fillId="2" borderId="61" xfId="0" applyNumberFormat="1" applyFont="1" applyFill="1" applyBorder="1" applyAlignment="1">
      <alignment horizontal="left" wrapText="1" indent="1"/>
    </xf>
    <xf numFmtId="0" fontId="10" fillId="4" borderId="31" xfId="0" applyFont="1" applyFill="1" applyBorder="1" applyAlignment="1">
      <alignment horizontal="left" vertical="top" wrapText="1"/>
    </xf>
    <xf numFmtId="49" fontId="6" fillId="2" borderId="35" xfId="0" applyNumberFormat="1" applyFont="1" applyFill="1" applyBorder="1" applyAlignment="1">
      <alignment horizontal="left" wrapText="1" indent="1"/>
    </xf>
    <xf numFmtId="0" fontId="10" fillId="9" borderId="38" xfId="0" applyFont="1" applyFill="1" applyBorder="1" applyAlignment="1" applyProtection="1">
      <alignment horizontal="left" vertical="top" wrapText="1"/>
      <protection locked="0"/>
    </xf>
    <xf numFmtId="0" fontId="10" fillId="11" borderId="36" xfId="0" applyFont="1" applyFill="1" applyBorder="1" applyAlignment="1">
      <alignment horizontal="left" vertical="top" wrapText="1"/>
    </xf>
    <xf numFmtId="49" fontId="6" fillId="11" borderId="34" xfId="0" applyNumberFormat="1" applyFont="1" applyFill="1" applyBorder="1" applyAlignment="1">
      <alignment horizontal="center" vertical="center"/>
    </xf>
    <xf numFmtId="0" fontId="10" fillId="10" borderId="31" xfId="0" applyFont="1" applyFill="1" applyBorder="1" applyAlignment="1">
      <alignment horizontal="left" vertical="top" wrapText="1"/>
    </xf>
    <xf numFmtId="49" fontId="10" fillId="2" borderId="35" xfId="0" applyNumberFormat="1" applyFont="1" applyFill="1" applyBorder="1" applyAlignment="1">
      <alignment horizontal="left" wrapText="1" indent="1"/>
    </xf>
    <xf numFmtId="49" fontId="10" fillId="5" borderId="38" xfId="0" applyNumberFormat="1" applyFont="1" applyFill="1" applyBorder="1" applyAlignment="1" applyProtection="1">
      <alignment horizontal="left" vertical="top" wrapText="1"/>
      <protection locked="0"/>
    </xf>
    <xf numFmtId="49" fontId="10" fillId="2" borderId="39" xfId="0" applyNumberFormat="1" applyFont="1" applyFill="1" applyBorder="1" applyAlignment="1">
      <alignment horizontal="left" vertical="top" wrapText="1"/>
    </xf>
    <xf numFmtId="49" fontId="10" fillId="5" borderId="33" xfId="0" applyNumberFormat="1" applyFont="1" applyFill="1" applyBorder="1" applyAlignment="1" applyProtection="1">
      <alignment horizontal="left" vertical="top" wrapText="1"/>
      <protection locked="0"/>
    </xf>
    <xf numFmtId="4" fontId="6" fillId="0" borderId="16" xfId="0" applyNumberFormat="1" applyFont="1" applyBorder="1" applyAlignment="1">
      <alignment horizontal="center"/>
    </xf>
    <xf numFmtId="49" fontId="10" fillId="2" borderId="35" xfId="0" applyNumberFormat="1" applyFont="1" applyFill="1" applyBorder="1" applyAlignment="1">
      <alignment horizontal="left" vertical="top" wrapText="1"/>
    </xf>
    <xf numFmtId="49" fontId="10" fillId="5" borderId="37" xfId="0" applyNumberFormat="1" applyFont="1" applyFill="1" applyBorder="1" applyAlignment="1" applyProtection="1">
      <alignment horizontal="left" vertical="top" wrapText="1"/>
      <protection locked="0"/>
    </xf>
    <xf numFmtId="49" fontId="10" fillId="2" borderId="36" xfId="0" applyNumberFormat="1" applyFont="1" applyFill="1" applyBorder="1" applyAlignment="1">
      <alignment horizontal="left" vertical="top" wrapText="1"/>
    </xf>
    <xf numFmtId="0" fontId="6" fillId="0" borderId="1" xfId="0" applyFont="1" applyBorder="1"/>
    <xf numFmtId="0" fontId="1" fillId="0" borderId="18" xfId="0" applyFont="1" applyBorder="1" applyAlignment="1">
      <alignment vertical="center"/>
    </xf>
    <xf numFmtId="0" fontId="6" fillId="0" borderId="12" xfId="0" applyFont="1" applyBorder="1"/>
    <xf numFmtId="0" fontId="1" fillId="0" borderId="2" xfId="0" applyFont="1" applyBorder="1" applyAlignment="1">
      <alignment vertical="center"/>
    </xf>
    <xf numFmtId="0" fontId="1" fillId="0" borderId="2" xfId="0" applyFont="1" applyBorder="1" applyAlignment="1">
      <alignment horizontal="center" vertical="center"/>
    </xf>
    <xf numFmtId="0" fontId="1" fillId="2" borderId="36" xfId="0" applyFont="1" applyFill="1" applyBorder="1"/>
    <xf numFmtId="49" fontId="1" fillId="2" borderId="26" xfId="0" applyNumberFormat="1" applyFont="1" applyFill="1" applyBorder="1" applyAlignment="1">
      <alignment horizontal="center"/>
    </xf>
    <xf numFmtId="4" fontId="1" fillId="3" borderId="27" xfId="0" applyNumberFormat="1" applyFont="1" applyFill="1" applyBorder="1" applyAlignment="1">
      <alignment horizontal="center"/>
    </xf>
    <xf numFmtId="4" fontId="1" fillId="3" borderId="32" xfId="0" applyNumberFormat="1" applyFont="1" applyFill="1" applyBorder="1" applyAlignment="1">
      <alignment horizontal="center"/>
    </xf>
    <xf numFmtId="49" fontId="15" fillId="2" borderId="31" xfId="0" applyNumberFormat="1" applyFont="1" applyFill="1" applyBorder="1" applyAlignment="1">
      <alignment horizontal="left" vertical="center" wrapText="1"/>
    </xf>
    <xf numFmtId="49" fontId="1" fillId="2" borderId="34" xfId="0" applyNumberFormat="1" applyFont="1" applyFill="1" applyBorder="1" applyAlignment="1">
      <alignment horizontal="center" vertical="center"/>
    </xf>
    <xf numFmtId="4" fontId="1" fillId="8" borderId="16" xfId="0" applyNumberFormat="1" applyFont="1" applyFill="1" applyBorder="1" applyAlignment="1">
      <alignment horizontal="center"/>
    </xf>
    <xf numFmtId="4" fontId="1" fillId="8" borderId="36" xfId="0" applyNumberFormat="1" applyFont="1" applyFill="1" applyBorder="1" applyAlignment="1">
      <alignment horizontal="center"/>
    </xf>
    <xf numFmtId="0" fontId="1" fillId="0" borderId="2" xfId="0" applyFont="1" applyBorder="1" applyAlignment="1">
      <alignment horizontal="center" vertical="center" wrapText="1"/>
    </xf>
    <xf numFmtId="49" fontId="6" fillId="2" borderId="39" xfId="0" applyNumberFormat="1" applyFont="1" applyFill="1" applyBorder="1" applyAlignment="1">
      <alignment horizontal="left" vertical="center" wrapText="1" indent="3"/>
    </xf>
    <xf numFmtId="4" fontId="1" fillId="4" borderId="36" xfId="0" applyNumberFormat="1" applyFont="1" applyFill="1" applyBorder="1" applyAlignment="1">
      <alignment horizontal="center"/>
    </xf>
    <xf numFmtId="0" fontId="6" fillId="0" borderId="2" xfId="0" applyFont="1" applyBorder="1"/>
    <xf numFmtId="49" fontId="6" fillId="2" borderId="35" xfId="0" applyNumberFormat="1" applyFont="1" applyFill="1" applyBorder="1" applyAlignment="1">
      <alignment horizontal="left" vertical="center" wrapText="1" indent="3"/>
    </xf>
    <xf numFmtId="0" fontId="1" fillId="0" borderId="2" xfId="0" applyFont="1" applyBorder="1" applyAlignment="1">
      <alignment horizontal="center" vertical="top"/>
    </xf>
    <xf numFmtId="0" fontId="15" fillId="2" borderId="31" xfId="0" applyFont="1" applyFill="1" applyBorder="1" applyAlignment="1">
      <alignment horizontal="left" vertical="center" wrapText="1"/>
    </xf>
    <xf numFmtId="0" fontId="1" fillId="0" borderId="20" xfId="0" applyFont="1" applyBorder="1" applyAlignment="1">
      <alignment vertical="center"/>
    </xf>
    <xf numFmtId="49" fontId="6" fillId="2" borderId="41" xfId="0" applyNumberFormat="1" applyFont="1" applyFill="1" applyBorder="1" applyAlignment="1">
      <alignment horizontal="center" vertical="center"/>
    </xf>
    <xf numFmtId="4" fontId="6" fillId="0" borderId="3" xfId="0" applyNumberFormat="1" applyFont="1" applyBorder="1" applyAlignment="1" applyProtection="1">
      <alignment horizontal="center"/>
      <protection locked="0"/>
    </xf>
    <xf numFmtId="4" fontId="6" fillId="2" borderId="3" xfId="0" applyNumberFormat="1" applyFont="1" applyFill="1" applyBorder="1" applyAlignment="1">
      <alignment horizontal="center"/>
    </xf>
    <xf numFmtId="4" fontId="1" fillId="4" borderId="42" xfId="0" applyNumberFormat="1" applyFont="1" applyFill="1" applyBorder="1" applyAlignment="1">
      <alignment horizontal="center"/>
    </xf>
    <xf numFmtId="49" fontId="6" fillId="0" borderId="12" xfId="0" applyNumberFormat="1" applyFont="1" applyBorder="1" applyAlignment="1">
      <alignment horizontal="left" vertical="center" wrapText="1" indent="3"/>
    </xf>
    <xf numFmtId="49" fontId="6" fillId="0" borderId="29" xfId="0" applyNumberFormat="1" applyFont="1" applyBorder="1" applyAlignment="1">
      <alignment horizontal="center" vertical="center"/>
    </xf>
    <xf numFmtId="0" fontId="6" fillId="0" borderId="29" xfId="0" applyFont="1" applyBorder="1"/>
    <xf numFmtId="0" fontId="6" fillId="0" borderId="29" xfId="0" applyFont="1" applyBorder="1" applyAlignment="1">
      <alignment horizontal="right"/>
    </xf>
    <xf numFmtId="49" fontId="1" fillId="2" borderId="26" xfId="0" applyNumberFormat="1" applyFont="1" applyFill="1" applyBorder="1" applyAlignment="1">
      <alignment horizontal="center" vertical="center"/>
    </xf>
    <xf numFmtId="4" fontId="1" fillId="8" borderId="27" xfId="0" applyNumberFormat="1" applyFont="1" applyFill="1" applyBorder="1" applyAlignment="1">
      <alignment horizontal="center"/>
    </xf>
    <xf numFmtId="4" fontId="1" fillId="8" borderId="32" xfId="0" applyNumberFormat="1" applyFont="1" applyFill="1" applyBorder="1" applyAlignment="1">
      <alignment horizontal="center"/>
    </xf>
    <xf numFmtId="0" fontId="1" fillId="0" borderId="1" xfId="0" applyFont="1" applyBorder="1" applyAlignment="1">
      <alignment vertical="center" wrapText="1"/>
    </xf>
    <xf numFmtId="0" fontId="0" fillId="0" borderId="2" xfId="0" applyBorder="1"/>
    <xf numFmtId="0" fontId="0" fillId="0" borderId="20" xfId="0" applyBorder="1"/>
    <xf numFmtId="0" fontId="1" fillId="0" borderId="12" xfId="0" applyFont="1" applyBorder="1" applyAlignment="1">
      <alignment vertical="center" wrapText="1"/>
    </xf>
    <xf numFmtId="0" fontId="0" fillId="0" borderId="9" xfId="0" applyBorder="1"/>
    <xf numFmtId="0" fontId="6" fillId="0" borderId="14" xfId="0" applyFont="1" applyBorder="1"/>
    <xf numFmtId="49" fontId="8" fillId="0" borderId="15" xfId="0" applyNumberFormat="1" applyFont="1" applyBorder="1" applyAlignment="1">
      <alignment horizontal="center" vertical="center" wrapText="1"/>
    </xf>
    <xf numFmtId="49" fontId="8" fillId="0" borderId="18" xfId="0" applyNumberFormat="1" applyFont="1" applyBorder="1" applyAlignment="1">
      <alignment horizontal="center" vertical="center" wrapText="1"/>
    </xf>
    <xf numFmtId="49" fontId="8" fillId="0" borderId="20" xfId="0" applyNumberFormat="1" applyFont="1" applyBorder="1" applyAlignment="1">
      <alignment horizontal="center" vertical="center" wrapText="1"/>
    </xf>
    <xf numFmtId="49" fontId="8" fillId="0" borderId="17" xfId="0" applyNumberFormat="1" applyFont="1" applyBorder="1" applyAlignment="1">
      <alignment horizontal="center" vertical="center"/>
    </xf>
    <xf numFmtId="49" fontId="8" fillId="0" borderId="12" xfId="0" applyNumberFormat="1" applyFont="1" applyBorder="1" applyAlignment="1">
      <alignment horizontal="center" vertical="center"/>
    </xf>
    <xf numFmtId="49" fontId="6" fillId="0" borderId="16" xfId="0" applyNumberFormat="1" applyFont="1" applyBorder="1" applyAlignment="1">
      <alignment horizontal="center" vertical="center" wrapText="1"/>
    </xf>
    <xf numFmtId="0" fontId="13" fillId="0" borderId="51" xfId="0" applyFont="1" applyBorder="1" applyAlignment="1">
      <alignment horizontal="left" vertical="center" indent="2"/>
    </xf>
    <xf numFmtId="0" fontId="13" fillId="0" borderId="49" xfId="0" applyFont="1" applyBorder="1" applyAlignment="1">
      <alignment horizontal="left" vertical="center" indent="2"/>
    </xf>
    <xf numFmtId="0" fontId="6" fillId="0" borderId="50" xfId="0" applyFont="1" applyBorder="1" applyAlignment="1">
      <alignment horizontal="center"/>
    </xf>
    <xf numFmtId="0" fontId="15" fillId="0" borderId="55" xfId="0" applyFont="1" applyBorder="1" applyAlignment="1">
      <alignment horizontal="left" wrapText="1" indent="1"/>
    </xf>
    <xf numFmtId="0" fontId="15" fillId="0" borderId="53" xfId="0" applyFont="1" applyBorder="1" applyAlignment="1">
      <alignment horizontal="left" wrapText="1" indent="1"/>
    </xf>
    <xf numFmtId="14" fontId="15" fillId="0" borderId="48" xfId="0" applyNumberFormat="1" applyFont="1" applyBorder="1" applyAlignment="1">
      <alignment horizontal="left" wrapText="1" indent="1"/>
    </xf>
    <xf numFmtId="0" fontId="15" fillId="0" borderId="52" xfId="0" applyFont="1" applyBorder="1" applyAlignment="1">
      <alignment horizontal="left" wrapText="1" indent="1"/>
    </xf>
    <xf numFmtId="0" fontId="15" fillId="0" borderId="48" xfId="0" applyFont="1" applyBorder="1" applyAlignment="1">
      <alignment horizontal="left" wrapText="1" indent="1"/>
    </xf>
    <xf numFmtId="0" fontId="15" fillId="0" borderId="57" xfId="0" applyFont="1" applyBorder="1" applyAlignment="1">
      <alignment horizontal="left" wrapText="1" indent="1"/>
    </xf>
    <xf numFmtId="0" fontId="15" fillId="0" borderId="56" xfId="0" applyFont="1" applyBorder="1" applyAlignment="1">
      <alignment horizontal="left" wrapText="1" indent="1"/>
    </xf>
    <xf numFmtId="0" fontId="6" fillId="0" borderId="54" xfId="0" applyFont="1" applyBorder="1" applyAlignment="1">
      <alignment horizontal="center"/>
    </xf>
    <xf numFmtId="49" fontId="6" fillId="0" borderId="0" xfId="0" applyNumberFormat="1" applyFont="1" applyAlignment="1">
      <alignment horizontal="right"/>
    </xf>
    <xf numFmtId="0" fontId="6" fillId="0" borderId="16" xfId="0" applyFont="1" applyBorder="1" applyAlignment="1">
      <alignment horizontal="center" vertical="center" wrapText="1"/>
    </xf>
    <xf numFmtId="49" fontId="6" fillId="0" borderId="17" xfId="0" applyNumberFormat="1" applyFont="1" applyBorder="1" applyAlignment="1">
      <alignment horizontal="center" vertical="center" wrapText="1"/>
    </xf>
    <xf numFmtId="0" fontId="2" fillId="0" borderId="0" xfId="0" applyFont="1" applyAlignment="1">
      <alignment horizontal="center" wrapText="1"/>
    </xf>
    <xf numFmtId="0" fontId="0" fillId="0" borderId="0" xfId="0"/>
    <xf numFmtId="0" fontId="5" fillId="0" borderId="16"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1" xfId="0" applyFont="1" applyBorder="1" applyAlignment="1">
      <alignment horizontal="center" vertical="center" wrapText="1"/>
    </xf>
    <xf numFmtId="0" fontId="5" fillId="0" borderId="0" xfId="0" applyFont="1" applyAlignment="1">
      <alignment horizontal="left"/>
    </xf>
    <xf numFmtId="0" fontId="5" fillId="0" borderId="9" xfId="0" applyFont="1" applyBorder="1" applyAlignment="1">
      <alignment horizontal="left"/>
    </xf>
    <xf numFmtId="0" fontId="0" fillId="0" borderId="0" xfId="0" applyAlignment="1">
      <alignment horizontal="left"/>
    </xf>
    <xf numFmtId="49" fontId="6" fillId="4" borderId="16" xfId="0" applyNumberFormat="1" applyFont="1" applyFill="1" applyBorder="1" applyAlignment="1">
      <alignment horizontal="center" vertical="center"/>
    </xf>
    <xf numFmtId="49" fontId="6" fillId="0" borderId="16" xfId="0" applyNumberFormat="1" applyFont="1" applyBorder="1" applyAlignment="1" applyProtection="1">
      <alignment horizontal="center" vertical="center"/>
      <protection locked="0"/>
    </xf>
    <xf numFmtId="0" fontId="11" fillId="0" borderId="17" xfId="0" applyFont="1" applyBorder="1" applyAlignment="1">
      <alignment horizontal="center" vertical="center"/>
    </xf>
    <xf numFmtId="0" fontId="11" fillId="0" borderId="12" xfId="0" applyFont="1" applyBorder="1" applyAlignment="1">
      <alignment horizontal="center" vertical="center"/>
    </xf>
    <xf numFmtId="0" fontId="11" fillId="0" borderId="15" xfId="0" applyFont="1" applyBorder="1" applyAlignment="1">
      <alignment horizontal="center" vertical="center"/>
    </xf>
    <xf numFmtId="49" fontId="8" fillId="0" borderId="16" xfId="0" applyNumberFormat="1" applyFont="1" applyBorder="1" applyAlignment="1">
      <alignment horizontal="center" vertical="center" wrapText="1"/>
    </xf>
    <xf numFmtId="49" fontId="8" fillId="0" borderId="17" xfId="0" applyNumberFormat="1" applyFont="1" applyBorder="1" applyAlignment="1">
      <alignment horizontal="center" vertical="center" wrapText="1"/>
    </xf>
    <xf numFmtId="49" fontId="8" fillId="0" borderId="12" xfId="0" applyNumberFormat="1" applyFont="1" applyBorder="1" applyAlignment="1">
      <alignment horizontal="center" vertical="center" wrapText="1"/>
    </xf>
    <xf numFmtId="49" fontId="8" fillId="0" borderId="19" xfId="0" applyNumberFormat="1" applyFont="1" applyBorder="1" applyAlignment="1">
      <alignment horizontal="center" vertical="center" wrapText="1"/>
    </xf>
    <xf numFmtId="49" fontId="8" fillId="0" borderId="21" xfId="0" applyNumberFormat="1" applyFont="1" applyBorder="1" applyAlignment="1">
      <alignment horizontal="center" vertical="center" wrapText="1"/>
    </xf>
    <xf numFmtId="49" fontId="6" fillId="0" borderId="3" xfId="0" applyNumberFormat="1" applyFont="1" applyBorder="1" applyAlignment="1">
      <alignment horizontal="center" vertical="center"/>
    </xf>
    <xf numFmtId="49" fontId="6" fillId="0" borderId="22" xfId="0" applyNumberFormat="1" applyFont="1" applyBorder="1" applyAlignment="1">
      <alignment horizontal="center" vertical="center"/>
    </xf>
    <xf numFmtId="49" fontId="6" fillId="0" borderId="23" xfId="0" applyNumberFormat="1" applyFont="1" applyBorder="1" applyAlignment="1">
      <alignment horizontal="center" vertical="center"/>
    </xf>
    <xf numFmtId="49" fontId="6" fillId="0" borderId="24" xfId="0" applyNumberFormat="1" applyFont="1" applyBorder="1" applyAlignment="1">
      <alignment horizontal="center" vertical="center"/>
    </xf>
    <xf numFmtId="49" fontId="6" fillId="2" borderId="27" xfId="0" applyNumberFormat="1" applyFont="1" applyFill="1" applyBorder="1" applyAlignment="1">
      <alignment horizontal="center" vertical="center"/>
    </xf>
    <xf numFmtId="49" fontId="6" fillId="2" borderId="28" xfId="0" applyNumberFormat="1" applyFont="1" applyFill="1" applyBorder="1" applyAlignment="1">
      <alignment horizontal="center" vertical="center"/>
    </xf>
    <xf numFmtId="49" fontId="6" fillId="2" borderId="29" xfId="0" applyNumberFormat="1" applyFont="1" applyFill="1" applyBorder="1" applyAlignment="1">
      <alignment horizontal="center" vertical="center"/>
    </xf>
    <xf numFmtId="49" fontId="6" fillId="2" borderId="30" xfId="0" applyNumberFormat="1" applyFont="1" applyFill="1" applyBorder="1" applyAlignment="1">
      <alignment horizontal="center" vertical="center"/>
    </xf>
    <xf numFmtId="49" fontId="6" fillId="2" borderId="27" xfId="0" applyNumberFormat="1" applyFont="1" applyFill="1" applyBorder="1" applyAlignment="1">
      <alignment horizontal="center" vertical="center" wrapText="1"/>
    </xf>
    <xf numFmtId="49" fontId="6" fillId="2" borderId="28" xfId="0" applyNumberFormat="1" applyFont="1" applyFill="1" applyBorder="1" applyAlignment="1">
      <alignment horizontal="center" vertical="center" wrapText="1"/>
    </xf>
    <xf numFmtId="49" fontId="6" fillId="2" borderId="29" xfId="0" applyNumberFormat="1" applyFont="1" applyFill="1" applyBorder="1" applyAlignment="1">
      <alignment horizontal="center" vertical="center" wrapText="1"/>
    </xf>
    <xf numFmtId="49" fontId="6" fillId="2" borderId="30" xfId="0" applyNumberFormat="1" applyFont="1" applyFill="1" applyBorder="1" applyAlignment="1">
      <alignment horizontal="center" vertical="center" wrapText="1"/>
    </xf>
    <xf numFmtId="49" fontId="6" fillId="4" borderId="17" xfId="0" applyNumberFormat="1" applyFont="1" applyFill="1" applyBorder="1" applyAlignment="1">
      <alignment horizontal="center" vertical="center"/>
    </xf>
    <xf numFmtId="49" fontId="6" fillId="4" borderId="15" xfId="0" applyNumberFormat="1" applyFont="1" applyFill="1" applyBorder="1" applyAlignment="1">
      <alignment horizontal="center" vertical="center"/>
    </xf>
    <xf numFmtId="49" fontId="6" fillId="0" borderId="17" xfId="0" applyNumberFormat="1" applyFont="1" applyBorder="1" applyAlignment="1" applyProtection="1">
      <alignment horizontal="center" vertical="center"/>
      <protection locked="0"/>
    </xf>
    <xf numFmtId="49" fontId="6" fillId="0" borderId="15" xfId="0" applyNumberFormat="1" applyFont="1" applyBorder="1" applyAlignment="1" applyProtection="1">
      <alignment horizontal="center" vertical="center"/>
      <protection locked="0"/>
    </xf>
    <xf numFmtId="49" fontId="6" fillId="2" borderId="3" xfId="0" applyNumberFormat="1" applyFont="1" applyFill="1" applyBorder="1" applyAlignment="1">
      <alignment horizontal="center" vertical="center" wrapText="1"/>
    </xf>
    <xf numFmtId="49" fontId="6" fillId="2" borderId="22" xfId="0" applyNumberFormat="1" applyFont="1" applyFill="1" applyBorder="1" applyAlignment="1">
      <alignment horizontal="center" vertical="center" wrapText="1"/>
    </xf>
    <xf numFmtId="49" fontId="6" fillId="2" borderId="23" xfId="0" applyNumberFormat="1" applyFont="1" applyFill="1" applyBorder="1" applyAlignment="1">
      <alignment horizontal="center" vertical="center" wrapText="1"/>
    </xf>
    <xf numFmtId="49" fontId="6" fillId="2" borderId="24" xfId="0" applyNumberFormat="1" applyFont="1" applyFill="1" applyBorder="1" applyAlignment="1">
      <alignment horizontal="center" vertical="center" wrapText="1"/>
    </xf>
    <xf numFmtId="49" fontId="6" fillId="2" borderId="16" xfId="0" applyNumberFormat="1" applyFont="1" applyFill="1" applyBorder="1" applyAlignment="1">
      <alignment horizontal="center" vertical="center"/>
    </xf>
    <xf numFmtId="49" fontId="6" fillId="2" borderId="17" xfId="0" applyNumberFormat="1" applyFont="1" applyFill="1" applyBorder="1" applyAlignment="1">
      <alignment horizontal="center" vertical="center"/>
    </xf>
    <xf numFmtId="49" fontId="6" fillId="2" borderId="12" xfId="0" applyNumberFormat="1" applyFont="1" applyFill="1" applyBorder="1" applyAlignment="1">
      <alignment horizontal="center" vertical="center"/>
    </xf>
    <xf numFmtId="49" fontId="6" fillId="2" borderId="15" xfId="0" applyNumberFormat="1" applyFont="1" applyFill="1" applyBorder="1" applyAlignment="1">
      <alignment horizontal="center" vertical="center"/>
    </xf>
    <xf numFmtId="0" fontId="11" fillId="4" borderId="17" xfId="0" applyFont="1" applyFill="1" applyBorder="1" applyAlignment="1">
      <alignment horizontal="center" vertical="center"/>
    </xf>
    <xf numFmtId="0" fontId="11" fillId="4" borderId="12" xfId="0" applyFont="1" applyFill="1" applyBorder="1" applyAlignment="1">
      <alignment horizontal="center" vertical="center"/>
    </xf>
    <xf numFmtId="0" fontId="11" fillId="4" borderId="15" xfId="0" applyFont="1" applyFill="1" applyBorder="1" applyAlignment="1">
      <alignment horizontal="center" vertical="center"/>
    </xf>
    <xf numFmtId="49" fontId="6" fillId="2" borderId="16" xfId="0" applyNumberFormat="1" applyFont="1" applyFill="1" applyBorder="1" applyAlignment="1">
      <alignment horizontal="center"/>
    </xf>
    <xf numFmtId="49" fontId="6" fillId="2" borderId="17" xfId="0" applyNumberFormat="1" applyFont="1" applyFill="1" applyBorder="1" applyAlignment="1">
      <alignment horizontal="center"/>
    </xf>
    <xf numFmtId="49" fontId="6" fillId="2" borderId="12" xfId="0" applyNumberFormat="1" applyFont="1" applyFill="1" applyBorder="1" applyAlignment="1">
      <alignment horizontal="center"/>
    </xf>
    <xf numFmtId="49" fontId="6" fillId="2" borderId="15" xfId="0" applyNumberFormat="1" applyFont="1" applyFill="1" applyBorder="1" applyAlignment="1">
      <alignment horizontal="center"/>
    </xf>
    <xf numFmtId="49" fontId="6" fillId="9" borderId="16" xfId="0" applyNumberFormat="1" applyFont="1" applyFill="1" applyBorder="1" applyAlignment="1" applyProtection="1">
      <alignment horizontal="center" vertical="center"/>
      <protection locked="0"/>
    </xf>
    <xf numFmtId="0" fontId="11" fillId="9" borderId="17" xfId="0" applyFont="1" applyFill="1" applyBorder="1" applyAlignment="1">
      <alignment horizontal="center" vertical="center"/>
    </xf>
    <xf numFmtId="0" fontId="11" fillId="9" borderId="12" xfId="0" applyFont="1" applyFill="1" applyBorder="1" applyAlignment="1">
      <alignment horizontal="center" vertical="center"/>
    </xf>
    <xf numFmtId="0" fontId="11" fillId="9" borderId="15" xfId="0" applyFont="1" applyFill="1" applyBorder="1" applyAlignment="1">
      <alignment horizontal="center" vertical="center"/>
    </xf>
    <xf numFmtId="49" fontId="6" fillId="10" borderId="16" xfId="0" applyNumberFormat="1" applyFont="1" applyFill="1" applyBorder="1" applyAlignment="1">
      <alignment horizontal="center" vertical="center"/>
    </xf>
    <xf numFmtId="0" fontId="11" fillId="10" borderId="17" xfId="0" applyFont="1" applyFill="1" applyBorder="1" applyAlignment="1">
      <alignment horizontal="center" vertical="center"/>
    </xf>
    <xf numFmtId="0" fontId="11" fillId="10" borderId="12" xfId="0" applyFont="1" applyFill="1" applyBorder="1" applyAlignment="1">
      <alignment horizontal="center" vertical="center"/>
    </xf>
    <xf numFmtId="0" fontId="11" fillId="10" borderId="15" xfId="0" applyFont="1" applyFill="1" applyBorder="1" applyAlignment="1">
      <alignment horizontal="center" vertical="center"/>
    </xf>
    <xf numFmtId="49" fontId="6" fillId="0" borderId="12" xfId="0" applyNumberFormat="1" applyFont="1" applyBorder="1" applyAlignment="1" applyProtection="1">
      <alignment horizontal="center" vertical="center"/>
      <protection locked="0"/>
    </xf>
    <xf numFmtId="0" fontId="9" fillId="0" borderId="1" xfId="0" applyFont="1" applyBorder="1" applyAlignment="1" applyProtection="1">
      <alignment horizontal="center" wrapText="1"/>
      <protection locked="0"/>
    </xf>
    <xf numFmtId="0" fontId="9" fillId="0" borderId="12" xfId="0" applyFont="1" applyBorder="1" applyAlignment="1" applyProtection="1">
      <alignment horizontal="center"/>
      <protection locked="0"/>
    </xf>
    <xf numFmtId="0" fontId="8" fillId="0" borderId="1" xfId="0" applyFont="1" applyBorder="1" applyAlignment="1">
      <alignment horizontal="center"/>
    </xf>
    <xf numFmtId="0" fontId="12" fillId="0" borderId="49" xfId="0" applyFont="1" applyBorder="1" applyAlignment="1">
      <alignment horizontal="center"/>
    </xf>
    <xf numFmtId="0" fontId="12" fillId="0" borderId="50" xfId="0" applyFont="1" applyBorder="1" applyAlignment="1">
      <alignment horizontal="center"/>
    </xf>
    <xf numFmtId="49" fontId="14" fillId="9" borderId="53" xfId="0" applyNumberFormat="1" applyFont="1" applyFill="1" applyBorder="1" applyAlignment="1">
      <alignment horizontal="right" indent="1"/>
    </xf>
    <xf numFmtId="49" fontId="14" fillId="9" borderId="54" xfId="0" applyNumberFormat="1" applyFont="1" applyFill="1" applyBorder="1" applyAlignment="1">
      <alignment horizontal="right" indent="1"/>
    </xf>
    <xf numFmtId="49" fontId="14" fillId="9" borderId="52" xfId="0" applyNumberFormat="1" applyFont="1" applyFill="1" applyBorder="1" applyAlignment="1">
      <alignment horizontal="right" indent="1"/>
    </xf>
    <xf numFmtId="49" fontId="14" fillId="9" borderId="0" xfId="0" applyNumberFormat="1" applyFont="1" applyFill="1" applyAlignment="1">
      <alignment horizontal="right" indent="1"/>
    </xf>
    <xf numFmtId="49" fontId="14" fillId="9" borderId="56" xfId="0" applyNumberFormat="1" applyFont="1" applyFill="1" applyBorder="1" applyAlignment="1">
      <alignment horizontal="right" indent="1"/>
    </xf>
    <xf numFmtId="49" fontId="14" fillId="9" borderId="47" xfId="0" applyNumberFormat="1" applyFont="1" applyFill="1" applyBorder="1" applyAlignment="1">
      <alignment horizontal="right" indent="1"/>
    </xf>
    <xf numFmtId="0" fontId="6" fillId="2" borderId="16" xfId="0" applyFont="1" applyFill="1" applyBorder="1" applyAlignment="1">
      <alignment horizontal="center" vertical="center"/>
    </xf>
    <xf numFmtId="0" fontId="11" fillId="2" borderId="17" xfId="0" applyFont="1" applyFill="1" applyBorder="1" applyAlignment="1">
      <alignment horizontal="center" vertical="center"/>
    </xf>
    <xf numFmtId="0" fontId="11" fillId="2" borderId="12" xfId="0" applyFont="1" applyFill="1" applyBorder="1" applyAlignment="1">
      <alignment horizontal="center" vertical="center"/>
    </xf>
    <xf numFmtId="0" fontId="11" fillId="2" borderId="15" xfId="0" applyFont="1" applyFill="1" applyBorder="1" applyAlignment="1">
      <alignment horizontal="center" vertical="center"/>
    </xf>
    <xf numFmtId="49" fontId="6" fillId="0" borderId="16" xfId="0" applyNumberFormat="1" applyFont="1" applyBorder="1" applyAlignment="1">
      <alignment horizontal="center" vertical="center"/>
    </xf>
    <xf numFmtId="49" fontId="6" fillId="9" borderId="16" xfId="0" applyNumberFormat="1" applyFont="1" applyFill="1" applyBorder="1" applyAlignment="1">
      <alignment horizontal="center" vertical="center"/>
    </xf>
    <xf numFmtId="49" fontId="6" fillId="8" borderId="16" xfId="0" applyNumberFormat="1" applyFont="1" applyFill="1" applyBorder="1" applyAlignment="1">
      <alignment horizontal="center"/>
    </xf>
    <xf numFmtId="49" fontId="6" fillId="8" borderId="17" xfId="0" applyNumberFormat="1" applyFont="1" applyFill="1" applyBorder="1" applyAlignment="1">
      <alignment horizontal="center"/>
    </xf>
    <xf numFmtId="49" fontId="6" fillId="8" borderId="12" xfId="0" applyNumberFormat="1" applyFont="1" applyFill="1" applyBorder="1" applyAlignment="1">
      <alignment horizontal="center"/>
    </xf>
    <xf numFmtId="49" fontId="6" fillId="8" borderId="15" xfId="0" applyNumberFormat="1" applyFont="1" applyFill="1" applyBorder="1" applyAlignment="1">
      <alignment horizontal="center"/>
    </xf>
    <xf numFmtId="49" fontId="6" fillId="0" borderId="17" xfId="0" applyNumberFormat="1" applyFont="1" applyBorder="1" applyAlignment="1">
      <alignment horizontal="center" vertical="center"/>
    </xf>
    <xf numFmtId="49" fontId="6" fillId="0" borderId="12" xfId="0" applyNumberFormat="1" applyFont="1" applyBorder="1" applyAlignment="1">
      <alignment horizontal="center" vertical="center"/>
    </xf>
    <xf numFmtId="49" fontId="6" fillId="0" borderId="15" xfId="0" applyNumberFormat="1" applyFont="1" applyBorder="1" applyAlignment="1">
      <alignment horizontal="center" vertical="center"/>
    </xf>
    <xf numFmtId="0" fontId="4" fillId="0" borderId="23" xfId="0" applyFont="1" applyBorder="1" applyAlignment="1">
      <alignment horizontal="left"/>
    </xf>
    <xf numFmtId="0" fontId="4" fillId="0" borderId="58" xfId="0" applyFont="1" applyBorder="1" applyAlignment="1">
      <alignment horizontal="left"/>
    </xf>
    <xf numFmtId="0" fontId="11" fillId="0" borderId="17" xfId="0" applyFont="1" applyBorder="1" applyAlignment="1" applyProtection="1">
      <alignment horizontal="center" vertical="center"/>
      <protection locked="0"/>
    </xf>
    <xf numFmtId="0" fontId="11" fillId="0" borderId="12" xfId="0" applyFont="1" applyBorder="1" applyAlignment="1" applyProtection="1">
      <alignment horizontal="center" vertical="center"/>
      <protection locked="0"/>
    </xf>
    <xf numFmtId="0" fontId="11" fillId="0" borderId="15" xfId="0" applyFont="1" applyBorder="1" applyAlignment="1" applyProtection="1">
      <alignment horizontal="center" vertical="center"/>
      <protection locked="0"/>
    </xf>
    <xf numFmtId="0" fontId="11" fillId="9" borderId="17" xfId="0" applyFont="1" applyFill="1" applyBorder="1" applyAlignment="1" applyProtection="1">
      <alignment horizontal="center" vertical="center"/>
      <protection locked="0"/>
    </xf>
    <xf numFmtId="0" fontId="11" fillId="9" borderId="12" xfId="0" applyFont="1" applyFill="1" applyBorder="1" applyAlignment="1" applyProtection="1">
      <alignment horizontal="center" vertical="center"/>
      <protection locked="0"/>
    </xf>
    <xf numFmtId="0" fontId="11" fillId="9" borderId="15" xfId="0" applyFont="1" applyFill="1" applyBorder="1" applyAlignment="1" applyProtection="1">
      <alignment horizontal="center" vertical="center"/>
      <protection locked="0"/>
    </xf>
    <xf numFmtId="49" fontId="6" fillId="0" borderId="23" xfId="0" applyNumberFormat="1" applyFont="1" applyBorder="1" applyAlignment="1">
      <alignment horizontal="right"/>
    </xf>
    <xf numFmtId="49" fontId="6" fillId="11" borderId="16" xfId="0" applyNumberFormat="1" applyFont="1" applyFill="1" applyBorder="1" applyAlignment="1">
      <alignment horizontal="center" vertical="center"/>
    </xf>
    <xf numFmtId="0" fontId="11" fillId="11" borderId="17" xfId="0" applyFont="1" applyFill="1" applyBorder="1" applyAlignment="1">
      <alignment horizontal="center" vertical="center"/>
    </xf>
    <xf numFmtId="0" fontId="11" fillId="11" borderId="12" xfId="0" applyFont="1" applyFill="1" applyBorder="1" applyAlignment="1">
      <alignment horizontal="center" vertical="center"/>
    </xf>
    <xf numFmtId="0" fontId="11" fillId="11" borderId="15" xfId="0" applyFont="1" applyFill="1" applyBorder="1" applyAlignment="1">
      <alignment horizontal="center" vertical="center"/>
    </xf>
    <xf numFmtId="49" fontId="6" fillId="2" borderId="19" xfId="0" applyNumberFormat="1" applyFont="1" applyFill="1" applyBorder="1" applyAlignment="1">
      <alignment horizontal="center" vertical="center"/>
    </xf>
    <xf numFmtId="49" fontId="6" fillId="2" borderId="60" xfId="0" applyNumberFormat="1" applyFont="1" applyFill="1" applyBorder="1" applyAlignment="1">
      <alignment horizontal="center" vertical="center"/>
    </xf>
    <xf numFmtId="49" fontId="6" fillId="2" borderId="9" xfId="0" applyNumberFormat="1" applyFont="1" applyFill="1" applyBorder="1" applyAlignment="1">
      <alignment horizontal="center" vertical="center"/>
    </xf>
    <xf numFmtId="49" fontId="6" fillId="2" borderId="18" xfId="0" applyNumberFormat="1" applyFont="1" applyFill="1" applyBorder="1" applyAlignment="1">
      <alignment horizontal="center" vertical="center"/>
    </xf>
    <xf numFmtId="49" fontId="6" fillId="2" borderId="21" xfId="0" applyNumberFormat="1" applyFont="1" applyFill="1" applyBorder="1" applyAlignment="1">
      <alignment horizontal="center" vertical="center"/>
    </xf>
    <xf numFmtId="49" fontId="6" fillId="2" borderId="62" xfId="0" applyNumberFormat="1" applyFont="1" applyFill="1" applyBorder="1" applyAlignment="1">
      <alignment horizontal="center" vertical="center"/>
    </xf>
    <xf numFmtId="49" fontId="6" fillId="2" borderId="1" xfId="0" applyNumberFormat="1" applyFont="1" applyFill="1" applyBorder="1" applyAlignment="1">
      <alignment horizontal="center" vertical="center"/>
    </xf>
    <xf numFmtId="49" fontId="6" fillId="2" borderId="20" xfId="0" applyNumberFormat="1" applyFont="1" applyFill="1" applyBorder="1" applyAlignment="1">
      <alignment horizontal="center" vertical="center"/>
    </xf>
    <xf numFmtId="0" fontId="4" fillId="0" borderId="0" xfId="0" applyFont="1" applyAlignment="1">
      <alignment horizontal="left"/>
    </xf>
    <xf numFmtId="0" fontId="1" fillId="0" borderId="16" xfId="0" applyFont="1" applyBorder="1" applyAlignment="1">
      <alignment horizontal="center" vertical="center"/>
    </xf>
    <xf numFmtId="0" fontId="1" fillId="0" borderId="17" xfId="0" applyFont="1" applyBorder="1" applyAlignment="1">
      <alignment horizontal="center" vertical="center"/>
    </xf>
    <xf numFmtId="0" fontId="1" fillId="0" borderId="12" xfId="0" applyFont="1" applyBorder="1" applyAlignment="1">
      <alignment horizontal="center" vertical="center"/>
    </xf>
    <xf numFmtId="0" fontId="1" fillId="0" borderId="15" xfId="0" applyFont="1" applyBorder="1" applyAlignment="1">
      <alignment horizontal="center" vertical="center"/>
    </xf>
    <xf numFmtId="0" fontId="6" fillId="0" borderId="1" xfId="0" applyFont="1" applyBorder="1" applyAlignment="1">
      <alignment horizontal="center"/>
    </xf>
    <xf numFmtId="0" fontId="6" fillId="0" borderId="9" xfId="0" applyFont="1" applyBorder="1" applyAlignment="1">
      <alignment horizontal="center"/>
    </xf>
    <xf numFmtId="0" fontId="6" fillId="0" borderId="17" xfId="0" applyFont="1" applyBorder="1"/>
    <xf numFmtId="0" fontId="6" fillId="0" borderId="12" xfId="0" applyFont="1" applyBorder="1"/>
    <xf numFmtId="0" fontId="6" fillId="0" borderId="15" xfId="0" applyFont="1" applyBorder="1"/>
    <xf numFmtId="0" fontId="13" fillId="0" borderId="50" xfId="0" applyFont="1" applyBorder="1" applyAlignment="1">
      <alignment horizontal="left" vertical="center" indent="2"/>
    </xf>
    <xf numFmtId="0" fontId="15" fillId="0" borderId="55" xfId="0" applyFont="1" applyBorder="1" applyAlignment="1">
      <alignment horizontal="left" indent="1"/>
    </xf>
    <xf numFmtId="0" fontId="15" fillId="0" borderId="53" xfId="0" applyFont="1" applyBorder="1" applyAlignment="1">
      <alignment horizontal="left" indent="1"/>
    </xf>
    <xf numFmtId="0" fontId="15" fillId="0" borderId="54" xfId="0" applyFont="1" applyBorder="1" applyAlignment="1">
      <alignment horizontal="left" indent="1"/>
    </xf>
    <xf numFmtId="14" fontId="15" fillId="0" borderId="48" xfId="0" applyNumberFormat="1" applyFont="1" applyBorder="1" applyAlignment="1">
      <alignment horizontal="left" indent="1"/>
    </xf>
    <xf numFmtId="0" fontId="15" fillId="0" borderId="52" xfId="0" applyFont="1" applyBorder="1" applyAlignment="1">
      <alignment horizontal="left" indent="1"/>
    </xf>
    <xf numFmtId="0" fontId="15" fillId="0" borderId="0" xfId="0" applyFont="1" applyAlignment="1">
      <alignment horizontal="left" indent="1"/>
    </xf>
    <xf numFmtId="0" fontId="15" fillId="0" borderId="48" xfId="0" applyFont="1" applyBorder="1" applyAlignment="1">
      <alignment horizontal="left" indent="1"/>
    </xf>
    <xf numFmtId="0" fontId="15" fillId="0" borderId="57" xfId="0" applyFont="1" applyBorder="1" applyAlignment="1">
      <alignment horizontal="left" indent="1"/>
    </xf>
    <xf numFmtId="0" fontId="15" fillId="0" borderId="56" xfId="0" applyFont="1" applyBorder="1" applyAlignment="1">
      <alignment horizontal="left" indent="1"/>
    </xf>
    <xf numFmtId="0" fontId="15" fillId="0" borderId="47" xfId="0" applyFont="1" applyBorder="1" applyAlignment="1">
      <alignment horizontal="left" indent="1"/>
    </xf>
    <xf numFmtId="0" fontId="6" fillId="0" borderId="17" xfId="0" applyFont="1" applyBorder="1" applyAlignment="1">
      <alignment horizontal="center" vertical="center"/>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24</xdr:col>
      <xdr:colOff>66675</xdr:colOff>
      <xdr:row>607</xdr:row>
      <xdr:rowOff>38100</xdr:rowOff>
    </xdr:from>
    <xdr:to>
      <xdr:col>25</xdr:col>
      <xdr:colOff>161925</xdr:colOff>
      <xdr:row>608</xdr:row>
      <xdr:rowOff>1079</xdr:rowOff>
    </xdr:to>
    <xdr:pic>
      <xdr:nvPicPr>
        <xdr:cNvPr id="2" name="Image 1"/>
        <xdr:cNvPicPr>
          <a:picLocks noChangeAspect="1"/>
        </xdr:cNvPicPr>
      </xdr:nvPicPr>
      <xdr:blipFill>
        <a:blip xmlns:r="http://schemas.openxmlformats.org/officeDocument/2006/relationships" r:embed="rId1"/>
        <a:stretch>
          <a:fillRect/>
        </a:stretch>
      </xdr:blipFill>
      <xdr:spPr>
        <a:prstGeom prst="rect">
          <a:avLst/>
        </a:prstGeom>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629"/>
  <sheetViews>
    <sheetView tabSelected="1" workbookViewId="0"/>
  </sheetViews>
  <sheetFormatPr defaultRowHeight="15" x14ac:dyDescent="0.25"/>
  <cols>
    <col min="1" max="1" width="34.7109375" customWidth="1"/>
    <col min="2" max="2" width="6.28515625" customWidth="1"/>
    <col min="3" max="3" width="5.28515625" customWidth="1"/>
    <col min="4" max="4" width="10.42578125" customWidth="1"/>
    <col min="5" max="6" width="6.140625" customWidth="1"/>
    <col min="7" max="18" width="15.85546875" customWidth="1"/>
    <col min="19" max="19" width="16" customWidth="1"/>
    <col min="20" max="20" width="15.85546875" customWidth="1"/>
    <col min="21" max="21" width="34.7109375" customWidth="1"/>
    <col min="22" max="22" width="6.28515625" customWidth="1"/>
    <col min="23" max="23" width="5.28515625" customWidth="1"/>
    <col min="24" max="24" width="10.42578125" customWidth="1"/>
    <col min="25" max="26" width="6.140625" customWidth="1"/>
    <col min="27" max="40" width="15.85546875" customWidth="1"/>
    <col min="41" max="41" width="23.42578125" hidden="1" customWidth="1"/>
    <col min="42" max="42" width="150.7109375" hidden="1" customWidth="1"/>
    <col min="43" max="43" width="8.42578125" customWidth="1"/>
  </cols>
  <sheetData>
    <row r="1" spans="1:42" ht="15.75" customHeight="1" x14ac:dyDescent="0.25">
      <c r="A1" s="1"/>
      <c r="B1" s="241" t="s">
        <v>0</v>
      </c>
      <c r="C1" s="241"/>
      <c r="D1" s="241"/>
      <c r="E1" s="241"/>
      <c r="F1" s="241"/>
      <c r="G1" s="241"/>
      <c r="H1" s="241"/>
      <c r="I1" s="241"/>
      <c r="J1" s="241"/>
      <c r="K1" s="241"/>
      <c r="L1" s="241"/>
      <c r="M1" s="241"/>
      <c r="N1" s="241"/>
      <c r="O1" s="241"/>
      <c r="P1" s="241"/>
      <c r="Q1" s="241"/>
      <c r="R1" s="241"/>
      <c r="S1" s="2"/>
      <c r="T1" s="3"/>
      <c r="U1" s="1"/>
      <c r="V1" s="2"/>
      <c r="W1" s="2"/>
      <c r="X1" s="2"/>
      <c r="Y1" s="2"/>
      <c r="Z1" s="2"/>
      <c r="AA1" s="2"/>
      <c r="AB1" s="2"/>
      <c r="AC1" s="2"/>
      <c r="AD1" s="2"/>
      <c r="AE1" s="2"/>
      <c r="AF1" s="2"/>
      <c r="AG1" s="4"/>
      <c r="AH1" s="4"/>
      <c r="AI1" s="4"/>
      <c r="AJ1" s="4"/>
      <c r="AK1" s="4"/>
      <c r="AL1" s="4"/>
      <c r="AM1" s="4"/>
      <c r="AN1" s="4"/>
      <c r="AO1" s="5" t="s">
        <v>1</v>
      </c>
      <c r="AP1" s="5"/>
    </row>
    <row r="2" spans="1:42" ht="16.5" customHeight="1" x14ac:dyDescent="0.25">
      <c r="A2" s="6"/>
      <c r="B2" s="241"/>
      <c r="C2" s="242"/>
      <c r="D2" s="242"/>
      <c r="E2" s="242"/>
      <c r="F2" s="242"/>
      <c r="G2" s="242"/>
      <c r="H2" s="242"/>
      <c r="I2" s="242"/>
      <c r="J2" s="242"/>
      <c r="K2" s="242"/>
      <c r="L2" s="242"/>
      <c r="M2" s="242"/>
      <c r="N2" s="242"/>
      <c r="O2" s="242"/>
      <c r="P2" s="242"/>
      <c r="Q2" s="242"/>
      <c r="R2" s="242"/>
      <c r="S2" s="7"/>
      <c r="T2" s="8" t="s">
        <v>2</v>
      </c>
      <c r="U2" s="9"/>
      <c r="V2" s="2"/>
      <c r="W2" s="2"/>
      <c r="X2" s="2"/>
      <c r="Y2" s="2"/>
      <c r="Z2" s="2"/>
      <c r="AA2" s="2"/>
      <c r="AB2" s="2"/>
      <c r="AC2" s="2"/>
      <c r="AD2" s="2"/>
      <c r="AE2" s="2"/>
      <c r="AF2" s="2"/>
      <c r="AG2" s="4"/>
      <c r="AH2" s="4"/>
      <c r="AI2" s="4"/>
      <c r="AJ2" s="4"/>
      <c r="AL2" s="4"/>
      <c r="AM2" s="4"/>
      <c r="AO2" s="5" t="s">
        <v>3</v>
      </c>
      <c r="AP2" s="5"/>
    </row>
    <row r="3" spans="1:42" ht="15" customHeight="1" x14ac:dyDescent="0.25">
      <c r="A3" s="10"/>
      <c r="B3" s="11"/>
      <c r="C3" s="12"/>
      <c r="D3" s="12"/>
      <c r="E3" s="12"/>
      <c r="F3" s="12"/>
      <c r="G3" s="11"/>
      <c r="H3" s="11"/>
      <c r="I3" s="11"/>
      <c r="J3" s="11"/>
      <c r="K3" s="11"/>
      <c r="L3" s="11"/>
      <c r="M3" s="11"/>
      <c r="N3" s="11"/>
      <c r="O3" s="11"/>
      <c r="P3" s="11"/>
      <c r="Q3" s="11"/>
      <c r="R3" s="11"/>
      <c r="S3" s="13" t="s">
        <v>4</v>
      </c>
      <c r="T3" s="14" t="s">
        <v>5</v>
      </c>
      <c r="U3" s="15"/>
      <c r="V3" s="11"/>
      <c r="W3" s="12"/>
      <c r="X3" s="12"/>
      <c r="Y3" s="12"/>
      <c r="Z3" s="12"/>
      <c r="AA3" s="11"/>
      <c r="AB3" s="11"/>
      <c r="AC3" s="11"/>
      <c r="AD3" s="11"/>
      <c r="AG3" s="16"/>
      <c r="AH3" s="16"/>
      <c r="AI3" s="16"/>
      <c r="AJ3" s="16"/>
      <c r="AM3" s="17"/>
      <c r="AO3" s="5" t="s">
        <v>6</v>
      </c>
      <c r="AP3" s="5"/>
    </row>
    <row r="4" spans="1:42" ht="15" customHeight="1" x14ac:dyDescent="0.25">
      <c r="A4" s="18"/>
      <c r="B4" s="19"/>
      <c r="C4" s="18"/>
      <c r="D4" s="18"/>
      <c r="E4" s="18"/>
      <c r="F4" s="20"/>
      <c r="G4" s="20"/>
      <c r="H4" s="20"/>
      <c r="I4" s="21" t="s">
        <v>7</v>
      </c>
      <c r="J4" s="301" t="s">
        <v>8</v>
      </c>
      <c r="K4" s="301"/>
      <c r="L4" s="20"/>
      <c r="O4" s="21"/>
      <c r="P4" s="21"/>
      <c r="S4" s="22" t="s">
        <v>9</v>
      </c>
      <c r="T4" s="23">
        <v>45627</v>
      </c>
      <c r="U4" s="24"/>
      <c r="V4" s="19"/>
      <c r="W4" s="18"/>
      <c r="X4" s="18"/>
      <c r="Y4" s="18"/>
      <c r="Z4" s="20"/>
      <c r="AA4" s="20"/>
      <c r="AB4" s="20"/>
      <c r="AC4" s="20"/>
      <c r="AD4" s="20"/>
      <c r="AE4" s="20"/>
      <c r="AG4" s="25"/>
      <c r="AH4" s="25"/>
      <c r="AI4" s="25"/>
      <c r="AJ4" s="25"/>
      <c r="AM4" s="26"/>
      <c r="AO4" s="5" t="s">
        <v>10</v>
      </c>
      <c r="AP4" s="5"/>
    </row>
    <row r="5" spans="1:42" ht="15" customHeight="1" x14ac:dyDescent="0.25">
      <c r="A5" s="27"/>
      <c r="B5" s="28"/>
      <c r="C5" s="10"/>
      <c r="D5" s="10"/>
      <c r="E5" s="10"/>
      <c r="F5" s="10"/>
      <c r="G5" s="29"/>
      <c r="H5" s="29"/>
      <c r="I5" s="29"/>
      <c r="J5" s="30"/>
      <c r="K5" s="30"/>
      <c r="L5" s="29"/>
      <c r="M5" s="29"/>
      <c r="N5" s="29"/>
      <c r="O5" s="29"/>
      <c r="P5" s="29"/>
      <c r="Q5" s="29"/>
      <c r="R5" s="29"/>
      <c r="S5" s="22"/>
      <c r="T5" s="31"/>
      <c r="U5" s="32"/>
      <c r="V5" s="28"/>
      <c r="W5" s="10"/>
      <c r="X5" s="10"/>
      <c r="Y5" s="10"/>
      <c r="Z5" s="10"/>
      <c r="AA5" s="29"/>
      <c r="AB5" s="29"/>
      <c r="AC5" s="29"/>
      <c r="AD5" s="29"/>
      <c r="AE5" s="29"/>
      <c r="AF5" s="33"/>
      <c r="AG5" s="33"/>
      <c r="AH5" s="33"/>
      <c r="AI5" s="33"/>
      <c r="AJ5" s="33"/>
      <c r="AM5" s="26"/>
      <c r="AO5" s="5" t="s">
        <v>11</v>
      </c>
      <c r="AP5" s="5"/>
    </row>
    <row r="6" spans="1:42" ht="15.6" customHeight="1" x14ac:dyDescent="0.25">
      <c r="A6" s="5"/>
      <c r="B6" s="246" t="s">
        <v>12</v>
      </c>
      <c r="C6" s="246"/>
      <c r="D6" s="246"/>
      <c r="E6" s="246"/>
      <c r="F6" s="246"/>
      <c r="G6" s="299" t="s">
        <v>13</v>
      </c>
      <c r="H6" s="299"/>
      <c r="I6" s="299"/>
      <c r="J6" s="299"/>
      <c r="K6" s="299"/>
      <c r="L6" s="299"/>
      <c r="M6" s="299"/>
      <c r="N6" s="299"/>
      <c r="O6" s="299"/>
      <c r="P6" s="299"/>
      <c r="Q6" s="299"/>
      <c r="S6" s="22" t="s">
        <v>14</v>
      </c>
      <c r="T6" s="35" t="s">
        <v>15</v>
      </c>
      <c r="U6" s="36"/>
      <c r="V6" s="37"/>
      <c r="W6" s="37"/>
      <c r="X6" s="37"/>
      <c r="Y6" s="37"/>
      <c r="Z6" s="37"/>
      <c r="AM6" s="26"/>
      <c r="AO6" s="5"/>
      <c r="AP6" s="38" t="s">
        <v>13</v>
      </c>
    </row>
    <row r="7" spans="1:42" ht="15" customHeight="1" x14ac:dyDescent="0.25">
      <c r="A7" s="5"/>
      <c r="B7" s="246" t="s">
        <v>16</v>
      </c>
      <c r="C7" s="246"/>
      <c r="D7" s="246"/>
      <c r="E7" s="246"/>
      <c r="F7" s="246"/>
      <c r="G7" s="300" t="s">
        <v>17</v>
      </c>
      <c r="H7" s="300"/>
      <c r="I7" s="300"/>
      <c r="J7" s="300"/>
      <c r="K7" s="300"/>
      <c r="L7" s="300"/>
      <c r="M7" s="300"/>
      <c r="N7" s="300"/>
      <c r="O7" s="300"/>
      <c r="P7" s="300"/>
      <c r="Q7" s="300"/>
      <c r="S7" s="22" t="s">
        <v>18</v>
      </c>
      <c r="T7" s="39" t="s">
        <v>19</v>
      </c>
      <c r="U7" s="36"/>
      <c r="V7" s="37"/>
      <c r="W7" s="37"/>
      <c r="X7" s="37"/>
      <c r="Y7" s="37"/>
      <c r="Z7" s="37"/>
      <c r="AM7" s="26"/>
      <c r="AO7" s="5"/>
      <c r="AP7" s="38" t="s">
        <v>17</v>
      </c>
    </row>
    <row r="8" spans="1:42" ht="15" customHeight="1" x14ac:dyDescent="0.25">
      <c r="A8" s="5"/>
      <c r="B8" s="246" t="s">
        <v>20</v>
      </c>
      <c r="C8" s="246"/>
      <c r="D8" s="246"/>
      <c r="E8" s="246"/>
      <c r="F8" s="246"/>
      <c r="G8" s="247"/>
      <c r="H8" s="30"/>
      <c r="I8" s="30"/>
      <c r="J8" s="30"/>
      <c r="K8" s="30"/>
      <c r="L8" s="30"/>
      <c r="M8" s="30"/>
      <c r="N8" s="30"/>
      <c r="O8" s="30"/>
      <c r="P8" s="30"/>
      <c r="Q8" s="30"/>
      <c r="R8" s="29"/>
      <c r="S8" s="22"/>
      <c r="T8" s="40"/>
      <c r="U8" s="36"/>
      <c r="V8" s="29"/>
      <c r="W8" s="29"/>
      <c r="X8" s="29"/>
      <c r="Y8" s="29"/>
      <c r="Z8" s="29"/>
      <c r="AA8" s="29"/>
      <c r="AB8" s="29"/>
      <c r="AC8" s="29"/>
      <c r="AD8" s="29"/>
      <c r="AE8" s="29"/>
      <c r="AF8" s="25"/>
      <c r="AG8" s="25"/>
      <c r="AH8" s="25"/>
      <c r="AI8" s="25"/>
      <c r="AJ8" s="25"/>
      <c r="AM8" s="26"/>
      <c r="AO8" s="5" t="s">
        <v>3</v>
      </c>
    </row>
    <row r="9" spans="1:42" ht="15.75" customHeight="1" x14ac:dyDescent="0.25">
      <c r="A9" s="5"/>
      <c r="B9" s="246" t="s">
        <v>21</v>
      </c>
      <c r="C9" s="246"/>
      <c r="D9" s="246"/>
      <c r="E9" s="246"/>
      <c r="F9" s="248"/>
      <c r="G9" s="29"/>
      <c r="H9" s="29"/>
      <c r="I9" s="29"/>
      <c r="J9" s="29"/>
      <c r="K9" s="29"/>
      <c r="L9" s="29"/>
      <c r="M9" s="29"/>
      <c r="N9" s="29"/>
      <c r="O9" s="29"/>
      <c r="P9" s="29"/>
      <c r="Q9" s="29"/>
      <c r="R9" s="29"/>
      <c r="S9" s="22" t="s">
        <v>22</v>
      </c>
      <c r="T9" s="42" t="s">
        <v>23</v>
      </c>
      <c r="U9" s="36"/>
      <c r="V9" s="37"/>
      <c r="W9" s="37"/>
      <c r="X9" s="37"/>
      <c r="Y9" s="37"/>
      <c r="Z9" s="37"/>
      <c r="AA9" s="29"/>
      <c r="AB9" s="29"/>
      <c r="AC9" s="29"/>
      <c r="AD9" s="29"/>
      <c r="AE9" s="29"/>
      <c r="AG9" s="25"/>
      <c r="AH9" s="25"/>
      <c r="AI9" s="25"/>
      <c r="AJ9" s="25"/>
      <c r="AM9" s="26"/>
      <c r="AO9" s="5"/>
      <c r="AP9" s="5"/>
    </row>
    <row r="10" spans="1:42" ht="15" customHeight="1" x14ac:dyDescent="0.25">
      <c r="A10" s="5"/>
      <c r="B10" s="34"/>
      <c r="C10" s="34"/>
      <c r="D10" s="34"/>
      <c r="E10" s="34"/>
      <c r="F10" s="41"/>
      <c r="G10" s="29"/>
      <c r="H10" s="29"/>
      <c r="I10" s="29"/>
      <c r="J10" s="29"/>
      <c r="K10" s="29"/>
      <c r="L10" s="29"/>
      <c r="M10" s="29"/>
      <c r="N10" s="29"/>
      <c r="O10" s="29"/>
      <c r="P10" s="29"/>
      <c r="Q10" s="29"/>
      <c r="R10" s="29"/>
      <c r="S10" s="26"/>
      <c r="T10" s="43"/>
      <c r="U10" s="5"/>
      <c r="V10" s="37"/>
      <c r="W10" s="34"/>
      <c r="X10" s="34"/>
      <c r="Y10" s="34"/>
      <c r="Z10" s="41"/>
      <c r="AA10" s="29"/>
      <c r="AB10" s="29"/>
      <c r="AC10" s="29"/>
      <c r="AD10" s="29"/>
      <c r="AE10" s="29"/>
      <c r="AG10" s="25"/>
      <c r="AH10" s="25"/>
      <c r="AI10" s="25"/>
      <c r="AJ10" s="25"/>
      <c r="AM10" s="26"/>
      <c r="AO10" s="5"/>
    </row>
    <row r="11" spans="1:42" ht="15" customHeight="1" x14ac:dyDescent="0.25">
      <c r="A11" s="44" t="s">
        <v>24</v>
      </c>
      <c r="B11" s="44"/>
      <c r="C11" s="44"/>
      <c r="D11" s="44"/>
      <c r="E11" s="44"/>
      <c r="F11" s="44"/>
      <c r="G11" s="44"/>
      <c r="H11" s="44"/>
      <c r="I11" s="44"/>
      <c r="J11" s="45"/>
      <c r="K11" s="29"/>
      <c r="L11" s="29"/>
      <c r="M11" s="29"/>
      <c r="N11" s="29"/>
      <c r="O11" s="29"/>
      <c r="P11" s="29"/>
      <c r="Q11" s="29"/>
      <c r="R11" s="29"/>
      <c r="S11" s="29"/>
      <c r="T11" s="29"/>
      <c r="U11" s="29"/>
      <c r="V11" s="29"/>
      <c r="W11" s="44"/>
      <c r="X11" s="44"/>
      <c r="Y11" s="44"/>
      <c r="Z11" s="44"/>
      <c r="AA11" s="29"/>
      <c r="AB11" s="29"/>
      <c r="AC11" s="29"/>
      <c r="AD11" s="29"/>
      <c r="AE11" s="29"/>
      <c r="AF11" s="29"/>
      <c r="AG11" s="29"/>
      <c r="AH11" s="29"/>
      <c r="AI11" s="29"/>
      <c r="AJ11" s="29"/>
      <c r="AK11" s="29"/>
      <c r="AL11" s="29"/>
      <c r="AM11" s="29"/>
      <c r="AN11" s="29"/>
      <c r="AO11" s="5" t="s">
        <v>25</v>
      </c>
    </row>
    <row r="12" spans="1:42" ht="6.75" customHeight="1" x14ac:dyDescent="0.25">
      <c r="A12" s="46"/>
      <c r="B12" s="47"/>
      <c r="C12" s="46"/>
      <c r="D12" s="46"/>
      <c r="E12" s="46"/>
      <c r="F12" s="48"/>
      <c r="G12" s="48"/>
      <c r="H12" s="48"/>
      <c r="I12" s="48"/>
      <c r="J12" s="48"/>
      <c r="K12" s="48"/>
      <c r="L12" s="48"/>
      <c r="M12" s="48"/>
      <c r="N12" s="48"/>
      <c r="O12" s="48"/>
      <c r="P12" s="48"/>
      <c r="Q12" s="48"/>
      <c r="R12" s="48"/>
      <c r="S12" s="48"/>
      <c r="T12" s="48"/>
      <c r="U12" s="46"/>
      <c r="V12" s="47"/>
      <c r="W12" s="46"/>
      <c r="X12" s="46"/>
      <c r="Y12" s="46"/>
      <c r="Z12" s="48"/>
      <c r="AA12" s="48"/>
      <c r="AB12" s="48"/>
      <c r="AC12" s="48"/>
      <c r="AD12" s="48"/>
      <c r="AE12" s="48"/>
      <c r="AF12" s="48"/>
      <c r="AG12" s="48"/>
      <c r="AH12" s="48"/>
      <c r="AI12" s="48"/>
      <c r="AJ12" s="48"/>
      <c r="AK12" s="48"/>
      <c r="AL12" s="48"/>
      <c r="AM12" s="48"/>
      <c r="AN12" s="48"/>
      <c r="AO12" s="5"/>
    </row>
    <row r="13" spans="1:42" ht="15" customHeight="1" x14ac:dyDescent="0.25">
      <c r="A13" s="221" t="s">
        <v>26</v>
      </c>
      <c r="B13" s="243" t="s">
        <v>27</v>
      </c>
      <c r="C13" s="254" t="s">
        <v>28</v>
      </c>
      <c r="D13" s="255"/>
      <c r="E13" s="256"/>
      <c r="F13" s="221"/>
      <c r="G13" s="254" t="s">
        <v>29</v>
      </c>
      <c r="H13" s="255"/>
      <c r="I13" s="256"/>
      <c r="J13" s="256"/>
      <c r="K13" s="256"/>
      <c r="L13" s="256"/>
      <c r="M13" s="256"/>
      <c r="N13" s="256"/>
      <c r="O13" s="256"/>
      <c r="P13" s="256"/>
      <c r="Q13" s="256"/>
      <c r="R13" s="256"/>
      <c r="S13" s="256"/>
      <c r="T13" s="221"/>
      <c r="U13" s="254" t="s">
        <v>26</v>
      </c>
      <c r="V13" s="243" t="s">
        <v>27</v>
      </c>
      <c r="W13" s="254" t="s">
        <v>28</v>
      </c>
      <c r="X13" s="255"/>
      <c r="Y13" s="256"/>
      <c r="Z13" s="221"/>
      <c r="AA13" s="224" t="s">
        <v>30</v>
      </c>
      <c r="AB13" s="225"/>
      <c r="AC13" s="225"/>
      <c r="AD13" s="225"/>
      <c r="AE13" s="225"/>
      <c r="AF13" s="225"/>
      <c r="AG13" s="225"/>
      <c r="AH13" s="225"/>
      <c r="AI13" s="225"/>
      <c r="AJ13" s="225"/>
      <c r="AK13" s="225"/>
      <c r="AL13" s="225"/>
      <c r="AM13" s="225"/>
      <c r="AN13" s="225"/>
      <c r="AO13" s="5"/>
    </row>
    <row r="14" spans="1:42" ht="15" customHeight="1" x14ac:dyDescent="0.25">
      <c r="A14" s="222"/>
      <c r="B14" s="244"/>
      <c r="C14" s="257"/>
      <c r="D14" s="242"/>
      <c r="E14" s="242"/>
      <c r="F14" s="242"/>
      <c r="G14" s="226" t="s">
        <v>31</v>
      </c>
      <c r="H14" s="226" t="s">
        <v>32</v>
      </c>
      <c r="I14" s="226" t="s">
        <v>33</v>
      </c>
      <c r="J14" s="226" t="s">
        <v>34</v>
      </c>
      <c r="K14" s="226" t="s">
        <v>35</v>
      </c>
      <c r="L14" s="239" t="s">
        <v>36</v>
      </c>
      <c r="M14" s="239" t="s">
        <v>37</v>
      </c>
      <c r="N14" s="239" t="s">
        <v>38</v>
      </c>
      <c r="O14" s="239" t="s">
        <v>39</v>
      </c>
      <c r="P14" s="239" t="s">
        <v>40</v>
      </c>
      <c r="Q14" s="239" t="s">
        <v>41</v>
      </c>
      <c r="R14" s="239" t="s">
        <v>42</v>
      </c>
      <c r="S14" s="239" t="s">
        <v>43</v>
      </c>
      <c r="T14" s="226" t="s">
        <v>44</v>
      </c>
      <c r="U14" s="257"/>
      <c r="V14" s="244"/>
      <c r="W14" s="257"/>
      <c r="X14" s="242"/>
      <c r="Y14" s="242"/>
      <c r="Z14" s="242"/>
      <c r="AA14" s="226" t="s">
        <v>31</v>
      </c>
      <c r="AB14" s="226" t="s">
        <v>32</v>
      </c>
      <c r="AC14" s="226" t="s">
        <v>33</v>
      </c>
      <c r="AD14" s="226" t="s">
        <v>34</v>
      </c>
      <c r="AE14" s="226" t="s">
        <v>35</v>
      </c>
      <c r="AF14" s="239" t="s">
        <v>36</v>
      </c>
      <c r="AG14" s="239" t="s">
        <v>37</v>
      </c>
      <c r="AH14" s="239" t="s">
        <v>45</v>
      </c>
      <c r="AI14" s="239" t="s">
        <v>39</v>
      </c>
      <c r="AJ14" s="239" t="s">
        <v>40</v>
      </c>
      <c r="AK14" s="239" t="s">
        <v>41</v>
      </c>
      <c r="AL14" s="239" t="s">
        <v>42</v>
      </c>
      <c r="AM14" s="239" t="s">
        <v>43</v>
      </c>
      <c r="AN14" s="240" t="s">
        <v>44</v>
      </c>
      <c r="AO14" s="5"/>
    </row>
    <row r="15" spans="1:42" ht="123.75" customHeight="1" x14ac:dyDescent="0.25">
      <c r="A15" s="223"/>
      <c r="B15" s="245"/>
      <c r="C15" s="258"/>
      <c r="D15" s="242"/>
      <c r="E15" s="242"/>
      <c r="F15" s="242"/>
      <c r="G15" s="226"/>
      <c r="H15" s="226"/>
      <c r="I15" s="226"/>
      <c r="J15" s="226"/>
      <c r="K15" s="226"/>
      <c r="L15" s="239"/>
      <c r="M15" s="239"/>
      <c r="N15" s="239"/>
      <c r="O15" s="239"/>
      <c r="P15" s="239"/>
      <c r="Q15" s="239"/>
      <c r="R15" s="239"/>
      <c r="S15" s="239"/>
      <c r="T15" s="226"/>
      <c r="U15" s="258"/>
      <c r="V15" s="245"/>
      <c r="W15" s="258"/>
      <c r="X15" s="242"/>
      <c r="Y15" s="242"/>
      <c r="Z15" s="242"/>
      <c r="AA15" s="226"/>
      <c r="AB15" s="226"/>
      <c r="AC15" s="226"/>
      <c r="AD15" s="226"/>
      <c r="AE15" s="226"/>
      <c r="AF15" s="239"/>
      <c r="AG15" s="239"/>
      <c r="AH15" s="239"/>
      <c r="AI15" s="239"/>
      <c r="AJ15" s="239"/>
      <c r="AK15" s="239"/>
      <c r="AL15" s="239"/>
      <c r="AM15" s="239"/>
      <c r="AN15" s="240"/>
    </row>
    <row r="16" spans="1:42" ht="12" customHeight="1" x14ac:dyDescent="0.25">
      <c r="A16" s="51">
        <v>1</v>
      </c>
      <c r="B16" s="52">
        <v>2</v>
      </c>
      <c r="C16" s="259">
        <v>3</v>
      </c>
      <c r="D16" s="260"/>
      <c r="E16" s="261"/>
      <c r="F16" s="262"/>
      <c r="G16" s="52">
        <v>4</v>
      </c>
      <c r="H16" s="52">
        <v>5</v>
      </c>
      <c r="I16" s="52">
        <v>6</v>
      </c>
      <c r="J16" s="52">
        <v>7</v>
      </c>
      <c r="K16" s="52">
        <v>8</v>
      </c>
      <c r="L16" s="52">
        <v>9</v>
      </c>
      <c r="M16" s="52">
        <v>10</v>
      </c>
      <c r="N16" s="52">
        <v>11</v>
      </c>
      <c r="O16" s="52">
        <v>12</v>
      </c>
      <c r="P16" s="52">
        <v>13</v>
      </c>
      <c r="Q16" s="52">
        <v>14</v>
      </c>
      <c r="R16" s="52">
        <v>15</v>
      </c>
      <c r="S16" s="52">
        <v>16</v>
      </c>
      <c r="T16" s="52">
        <v>17</v>
      </c>
      <c r="U16" s="55">
        <v>1</v>
      </c>
      <c r="V16" s="52">
        <v>2</v>
      </c>
      <c r="W16" s="259">
        <v>3</v>
      </c>
      <c r="X16" s="260"/>
      <c r="Y16" s="261"/>
      <c r="Z16" s="262"/>
      <c r="AA16" s="52">
        <v>18</v>
      </c>
      <c r="AB16" s="52">
        <v>19</v>
      </c>
      <c r="AC16" s="52">
        <v>20</v>
      </c>
      <c r="AD16" s="52">
        <v>21</v>
      </c>
      <c r="AE16" s="52">
        <v>22</v>
      </c>
      <c r="AF16" s="52">
        <v>23</v>
      </c>
      <c r="AG16" s="52">
        <v>24</v>
      </c>
      <c r="AH16" s="52">
        <v>25</v>
      </c>
      <c r="AI16" s="52">
        <v>26</v>
      </c>
      <c r="AJ16" s="52">
        <v>27</v>
      </c>
      <c r="AK16" s="52">
        <v>28</v>
      </c>
      <c r="AL16" s="52">
        <v>29</v>
      </c>
      <c r="AM16" s="52">
        <v>30</v>
      </c>
      <c r="AN16" s="56">
        <v>31</v>
      </c>
    </row>
    <row r="17" spans="1:42" ht="22.5" customHeight="1" x14ac:dyDescent="0.25">
      <c r="A17" s="57" t="s">
        <v>46</v>
      </c>
      <c r="B17" s="58" t="s">
        <v>47</v>
      </c>
      <c r="C17" s="263" t="s">
        <v>48</v>
      </c>
      <c r="D17" s="264"/>
      <c r="E17" s="265"/>
      <c r="F17" s="266"/>
      <c r="G17" s="59">
        <v>1090874692.51</v>
      </c>
      <c r="H17" s="59">
        <v>0</v>
      </c>
      <c r="I17" s="59">
        <v>1090874692.51</v>
      </c>
      <c r="J17" s="59">
        <v>48652790.479999997</v>
      </c>
      <c r="K17" s="59">
        <v>0</v>
      </c>
      <c r="L17" s="59">
        <v>0</v>
      </c>
      <c r="M17" s="59">
        <v>0</v>
      </c>
      <c r="N17" s="59">
        <v>0</v>
      </c>
      <c r="O17" s="59">
        <v>0</v>
      </c>
      <c r="P17" s="59">
        <v>0</v>
      </c>
      <c r="Q17" s="59">
        <v>780055403.74000001</v>
      </c>
      <c r="R17" s="59">
        <v>317302567.43000001</v>
      </c>
      <c r="S17" s="59">
        <v>42169511.82</v>
      </c>
      <c r="T17" s="59">
        <v>0</v>
      </c>
      <c r="U17" s="60" t="s">
        <v>46</v>
      </c>
      <c r="V17" s="58" t="s">
        <v>47</v>
      </c>
      <c r="W17" s="263" t="s">
        <v>49</v>
      </c>
      <c r="X17" s="264"/>
      <c r="Y17" s="265"/>
      <c r="Z17" s="266"/>
      <c r="AA17" s="59">
        <v>1013939448.53</v>
      </c>
      <c r="AB17" s="59">
        <v>0</v>
      </c>
      <c r="AC17" s="59">
        <v>1013939448.53</v>
      </c>
      <c r="AD17" s="59">
        <v>40821964.509999998</v>
      </c>
      <c r="AE17" s="59">
        <v>0</v>
      </c>
      <c r="AF17" s="59">
        <v>0</v>
      </c>
      <c r="AG17" s="59">
        <v>0</v>
      </c>
      <c r="AH17" s="59">
        <v>0</v>
      </c>
      <c r="AI17" s="59">
        <v>0</v>
      </c>
      <c r="AJ17" s="59">
        <v>0</v>
      </c>
      <c r="AK17" s="59">
        <v>717419457.25</v>
      </c>
      <c r="AL17" s="59">
        <v>297039972.44</v>
      </c>
      <c r="AM17" s="59">
        <v>40301983.350000001</v>
      </c>
      <c r="AN17" s="61">
        <v>0</v>
      </c>
      <c r="AO17" s="62"/>
    </row>
    <row r="18" spans="1:42" ht="11.25" customHeight="1" x14ac:dyDescent="0.25">
      <c r="A18" s="63" t="s">
        <v>50</v>
      </c>
      <c r="B18" s="64" t="s">
        <v>47</v>
      </c>
      <c r="C18" s="249" t="s">
        <v>51</v>
      </c>
      <c r="D18" s="249"/>
      <c r="E18" s="249"/>
      <c r="F18" s="249"/>
      <c r="G18" s="66">
        <v>461426756.72000003</v>
      </c>
      <c r="H18" s="66"/>
      <c r="I18" s="66">
        <v>461426756.72000003</v>
      </c>
      <c r="J18" s="66"/>
      <c r="K18" s="66"/>
      <c r="L18" s="66"/>
      <c r="M18" s="66"/>
      <c r="N18" s="66"/>
      <c r="O18" s="66"/>
      <c r="P18" s="66"/>
      <c r="Q18" s="66">
        <v>346955600</v>
      </c>
      <c r="R18" s="66">
        <v>99045000</v>
      </c>
      <c r="S18" s="66">
        <v>15426156.720000001</v>
      </c>
      <c r="T18" s="66"/>
      <c r="U18" s="67" t="str">
        <f t="shared" ref="U18:U81" si="0">""&amp;A18</f>
        <v>НАЛОГОВЫЕ И НЕНАЛОГОВЫЕ ДОХОДЫ</v>
      </c>
      <c r="V18" s="64" t="str">
        <f t="shared" ref="V18:V81" si="1">""&amp;B18</f>
        <v>010</v>
      </c>
      <c r="W18" s="249" t="str">
        <f t="shared" ref="W18:W81" si="2">""&amp;C18</f>
        <v>00010000000000000000</v>
      </c>
      <c r="X18" s="249"/>
      <c r="Y18" s="249"/>
      <c r="Z18" s="249"/>
      <c r="AA18" s="66">
        <v>446365729.63</v>
      </c>
      <c r="AB18" s="66"/>
      <c r="AC18" s="66">
        <v>446365729.63</v>
      </c>
      <c r="AD18" s="66"/>
      <c r="AE18" s="66"/>
      <c r="AF18" s="66"/>
      <c r="AG18" s="66"/>
      <c r="AH18" s="66"/>
      <c r="AI18" s="66"/>
      <c r="AJ18" s="66"/>
      <c r="AK18" s="66">
        <v>342359647.63999999</v>
      </c>
      <c r="AL18" s="66">
        <v>90016815.739999995</v>
      </c>
      <c r="AM18" s="66">
        <v>13989266.25</v>
      </c>
      <c r="AN18" s="68"/>
      <c r="AO18" s="69" t="str">
        <f t="shared" ref="AO18:AO81" si="3">""&amp;C18</f>
        <v>00010000000000000000</v>
      </c>
      <c r="AP18" s="70"/>
    </row>
    <row r="19" spans="1:42" ht="11.25" customHeight="1" x14ac:dyDescent="0.25">
      <c r="A19" s="71" t="s">
        <v>52</v>
      </c>
      <c r="B19" s="64" t="s">
        <v>47</v>
      </c>
      <c r="C19" s="249" t="s">
        <v>53</v>
      </c>
      <c r="D19" s="249"/>
      <c r="E19" s="249"/>
      <c r="F19" s="249"/>
      <c r="G19" s="66">
        <v>321676400</v>
      </c>
      <c r="H19" s="66"/>
      <c r="I19" s="66">
        <v>321676400</v>
      </c>
      <c r="J19" s="66"/>
      <c r="K19" s="66"/>
      <c r="L19" s="66"/>
      <c r="M19" s="66"/>
      <c r="N19" s="66"/>
      <c r="O19" s="66"/>
      <c r="P19" s="66"/>
      <c r="Q19" s="66">
        <v>266190000</v>
      </c>
      <c r="R19" s="66">
        <v>54375500</v>
      </c>
      <c r="S19" s="66">
        <v>1110900</v>
      </c>
      <c r="T19" s="66"/>
      <c r="U19" s="72" t="str">
        <f t="shared" si="0"/>
        <v>НАЛОГИ НА ПРИБЫЛЬ, ДОХОДЫ</v>
      </c>
      <c r="V19" s="64" t="str">
        <f t="shared" si="1"/>
        <v>010</v>
      </c>
      <c r="W19" s="249" t="str">
        <f t="shared" si="2"/>
        <v>00010100000000000000</v>
      </c>
      <c r="X19" s="249"/>
      <c r="Y19" s="249"/>
      <c r="Z19" s="249"/>
      <c r="AA19" s="66">
        <v>292701653.10000002</v>
      </c>
      <c r="AB19" s="66"/>
      <c r="AC19" s="66">
        <v>292701653.10000002</v>
      </c>
      <c r="AD19" s="66"/>
      <c r="AE19" s="66"/>
      <c r="AF19" s="66"/>
      <c r="AG19" s="66"/>
      <c r="AH19" s="66"/>
      <c r="AI19" s="66"/>
      <c r="AJ19" s="66"/>
      <c r="AK19" s="66">
        <v>242600850.50999999</v>
      </c>
      <c r="AL19" s="66">
        <v>49028664.840000004</v>
      </c>
      <c r="AM19" s="66">
        <v>1072137.75</v>
      </c>
      <c r="AN19" s="68"/>
      <c r="AO19" s="69" t="str">
        <f t="shared" si="3"/>
        <v>00010100000000000000</v>
      </c>
      <c r="AP19" s="70"/>
    </row>
    <row r="20" spans="1:42" ht="11.25" customHeight="1" x14ac:dyDescent="0.25">
      <c r="A20" s="71" t="s">
        <v>54</v>
      </c>
      <c r="B20" s="64" t="s">
        <v>47</v>
      </c>
      <c r="C20" s="249" t="s">
        <v>55</v>
      </c>
      <c r="D20" s="249"/>
      <c r="E20" s="249"/>
      <c r="F20" s="249"/>
      <c r="G20" s="66">
        <v>321676400</v>
      </c>
      <c r="H20" s="66"/>
      <c r="I20" s="66">
        <v>321676400</v>
      </c>
      <c r="J20" s="66"/>
      <c r="K20" s="66"/>
      <c r="L20" s="66"/>
      <c r="M20" s="66"/>
      <c r="N20" s="66"/>
      <c r="O20" s="66"/>
      <c r="P20" s="66"/>
      <c r="Q20" s="66">
        <v>266190000</v>
      </c>
      <c r="R20" s="66">
        <v>54375500</v>
      </c>
      <c r="S20" s="66">
        <v>1110900</v>
      </c>
      <c r="T20" s="66"/>
      <c r="U20" s="72" t="str">
        <f t="shared" si="0"/>
        <v>Налог на доходы физических лиц</v>
      </c>
      <c r="V20" s="64" t="str">
        <f t="shared" si="1"/>
        <v>010</v>
      </c>
      <c r="W20" s="249" t="str">
        <f t="shared" si="2"/>
        <v>00010102000010000110</v>
      </c>
      <c r="X20" s="249"/>
      <c r="Y20" s="249"/>
      <c r="Z20" s="249"/>
      <c r="AA20" s="66">
        <v>292701653.10000002</v>
      </c>
      <c r="AB20" s="66"/>
      <c r="AC20" s="66">
        <v>292701653.10000002</v>
      </c>
      <c r="AD20" s="66"/>
      <c r="AE20" s="66"/>
      <c r="AF20" s="66"/>
      <c r="AG20" s="66"/>
      <c r="AH20" s="66"/>
      <c r="AI20" s="66"/>
      <c r="AJ20" s="66"/>
      <c r="AK20" s="66">
        <v>242600850.50999999</v>
      </c>
      <c r="AL20" s="66">
        <v>49028664.840000004</v>
      </c>
      <c r="AM20" s="66">
        <v>1072137.75</v>
      </c>
      <c r="AN20" s="68"/>
      <c r="AO20" s="69" t="str">
        <f t="shared" si="3"/>
        <v>00010102000010000110</v>
      </c>
      <c r="AP20" s="70"/>
    </row>
    <row r="21" spans="1:42" ht="89.65" customHeight="1" x14ac:dyDescent="0.25">
      <c r="A21" s="73" t="s">
        <v>56</v>
      </c>
      <c r="B21" s="74" t="s">
        <v>47</v>
      </c>
      <c r="C21" s="250" t="s">
        <v>57</v>
      </c>
      <c r="D21" s="251"/>
      <c r="E21" s="252"/>
      <c r="F21" s="253"/>
      <c r="G21" s="66">
        <v>278590200</v>
      </c>
      <c r="H21" s="76"/>
      <c r="I21" s="66">
        <v>278590200</v>
      </c>
      <c r="J21" s="76"/>
      <c r="K21" s="77"/>
      <c r="L21" s="77"/>
      <c r="M21" s="77"/>
      <c r="N21" s="77"/>
      <c r="O21" s="77"/>
      <c r="P21" s="77"/>
      <c r="Q21" s="77">
        <v>235784300</v>
      </c>
      <c r="R21" s="77">
        <v>41705500</v>
      </c>
      <c r="S21" s="77">
        <v>1100400</v>
      </c>
      <c r="T21" s="77"/>
      <c r="U21" s="78" t="str">
        <f t="shared" si="0"/>
        <v>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v>
      </c>
      <c r="V21" s="79" t="str">
        <f t="shared" si="1"/>
        <v>010</v>
      </c>
      <c r="W21" s="310" t="str">
        <f t="shared" si="2"/>
        <v>00010102010010000110</v>
      </c>
      <c r="X21" s="311"/>
      <c r="Y21" s="312"/>
      <c r="Z21" s="313"/>
      <c r="AA21" s="66">
        <v>268975518.45999998</v>
      </c>
      <c r="AB21" s="76"/>
      <c r="AC21" s="66">
        <v>268975518.45999998</v>
      </c>
      <c r="AD21" s="76"/>
      <c r="AE21" s="77"/>
      <c r="AF21" s="77"/>
      <c r="AG21" s="77"/>
      <c r="AH21" s="77"/>
      <c r="AI21" s="77"/>
      <c r="AJ21" s="77"/>
      <c r="AK21" s="77">
        <v>225170500.50999999</v>
      </c>
      <c r="AL21" s="77">
        <v>42748436.780000001</v>
      </c>
      <c r="AM21" s="77">
        <v>1056581.17</v>
      </c>
      <c r="AN21" s="81"/>
      <c r="AO21" s="82" t="str">
        <f t="shared" si="3"/>
        <v>00010102010010000110</v>
      </c>
      <c r="AP21" s="70"/>
    </row>
    <row r="22" spans="1:42" ht="80.849999999999994" customHeight="1" x14ac:dyDescent="0.25">
      <c r="A22" s="83" t="s">
        <v>58</v>
      </c>
      <c r="B22" s="74" t="s">
        <v>47</v>
      </c>
      <c r="C22" s="250" t="s">
        <v>59</v>
      </c>
      <c r="D22" s="251"/>
      <c r="E22" s="252"/>
      <c r="F22" s="253"/>
      <c r="G22" s="66">
        <v>828800</v>
      </c>
      <c r="H22" s="76"/>
      <c r="I22" s="66">
        <v>828800</v>
      </c>
      <c r="J22" s="76"/>
      <c r="K22" s="77"/>
      <c r="L22" s="77"/>
      <c r="M22" s="77"/>
      <c r="N22" s="77"/>
      <c r="O22" s="77"/>
      <c r="P22" s="77"/>
      <c r="Q22" s="77">
        <v>683800</v>
      </c>
      <c r="R22" s="77">
        <v>145000</v>
      </c>
      <c r="S22" s="77">
        <v>0</v>
      </c>
      <c r="T22" s="77"/>
      <c r="U22" s="84" t="str">
        <f t="shared" si="0"/>
        <v>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v>
      </c>
      <c r="V22" s="79" t="str">
        <f t="shared" si="1"/>
        <v>010</v>
      </c>
      <c r="W22" s="310" t="str">
        <f t="shared" si="2"/>
        <v>00010102020010000110</v>
      </c>
      <c r="X22" s="311"/>
      <c r="Y22" s="312"/>
      <c r="Z22" s="313"/>
      <c r="AA22" s="66">
        <v>755017</v>
      </c>
      <c r="AB22" s="76"/>
      <c r="AC22" s="66">
        <v>755017</v>
      </c>
      <c r="AD22" s="76"/>
      <c r="AE22" s="77"/>
      <c r="AF22" s="77"/>
      <c r="AG22" s="77"/>
      <c r="AH22" s="77"/>
      <c r="AI22" s="77"/>
      <c r="AJ22" s="77"/>
      <c r="AK22" s="77">
        <v>629028.74</v>
      </c>
      <c r="AL22" s="77">
        <v>123779.2</v>
      </c>
      <c r="AM22" s="77">
        <v>2209.06</v>
      </c>
      <c r="AN22" s="81"/>
      <c r="AO22" s="82" t="str">
        <f t="shared" si="3"/>
        <v>00010102020010000110</v>
      </c>
      <c r="AP22" s="70"/>
    </row>
    <row r="23" spans="1:42" ht="63.2" customHeight="1" x14ac:dyDescent="0.25">
      <c r="A23" s="83" t="s">
        <v>60</v>
      </c>
      <c r="B23" s="74" t="s">
        <v>47</v>
      </c>
      <c r="C23" s="250" t="s">
        <v>61</v>
      </c>
      <c r="D23" s="251"/>
      <c r="E23" s="252"/>
      <c r="F23" s="253"/>
      <c r="G23" s="66">
        <v>2985900</v>
      </c>
      <c r="H23" s="76"/>
      <c r="I23" s="66">
        <v>2985900</v>
      </c>
      <c r="J23" s="76"/>
      <c r="K23" s="77"/>
      <c r="L23" s="77"/>
      <c r="M23" s="77"/>
      <c r="N23" s="77"/>
      <c r="O23" s="77"/>
      <c r="P23" s="77"/>
      <c r="Q23" s="77">
        <v>2507200</v>
      </c>
      <c r="R23" s="77">
        <v>477000</v>
      </c>
      <c r="S23" s="77">
        <v>1700</v>
      </c>
      <c r="T23" s="77"/>
      <c r="U23" s="84" t="str">
        <f t="shared" si="0"/>
        <v>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v>
      </c>
      <c r="V23" s="79" t="str">
        <f t="shared" si="1"/>
        <v>010</v>
      </c>
      <c r="W23" s="310" t="str">
        <f t="shared" si="2"/>
        <v>00010102030010000110</v>
      </c>
      <c r="X23" s="311"/>
      <c r="Y23" s="312"/>
      <c r="Z23" s="313"/>
      <c r="AA23" s="66">
        <v>4105841.79</v>
      </c>
      <c r="AB23" s="76"/>
      <c r="AC23" s="66">
        <v>4105841.79</v>
      </c>
      <c r="AD23" s="76"/>
      <c r="AE23" s="77"/>
      <c r="AF23" s="77"/>
      <c r="AG23" s="77"/>
      <c r="AH23" s="77"/>
      <c r="AI23" s="77"/>
      <c r="AJ23" s="77"/>
      <c r="AK23" s="77">
        <v>3416497.81</v>
      </c>
      <c r="AL23" s="77">
        <v>678383.48</v>
      </c>
      <c r="AM23" s="77">
        <v>10960.5</v>
      </c>
      <c r="AN23" s="81"/>
      <c r="AO23" s="82" t="str">
        <f t="shared" si="3"/>
        <v>00010102030010000110</v>
      </c>
      <c r="AP23" s="70"/>
    </row>
    <row r="24" spans="1:42" ht="63.2" customHeight="1" x14ac:dyDescent="0.25">
      <c r="A24" s="83" t="s">
        <v>62</v>
      </c>
      <c r="B24" s="74" t="s">
        <v>47</v>
      </c>
      <c r="C24" s="250" t="s">
        <v>63</v>
      </c>
      <c r="D24" s="251"/>
      <c r="E24" s="252"/>
      <c r="F24" s="253"/>
      <c r="G24" s="66">
        <v>858200</v>
      </c>
      <c r="H24" s="76"/>
      <c r="I24" s="66">
        <v>858200</v>
      </c>
      <c r="J24" s="76"/>
      <c r="K24" s="77"/>
      <c r="L24" s="77"/>
      <c r="M24" s="77"/>
      <c r="N24" s="77"/>
      <c r="O24" s="77"/>
      <c r="P24" s="77"/>
      <c r="Q24" s="77">
        <v>858200</v>
      </c>
      <c r="R24" s="77"/>
      <c r="S24" s="77"/>
      <c r="T24" s="77"/>
      <c r="U24" s="84" t="str">
        <f t="shared" si="0"/>
        <v>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v>
      </c>
      <c r="V24" s="79" t="str">
        <f t="shared" si="1"/>
        <v>010</v>
      </c>
      <c r="W24" s="310" t="str">
        <f t="shared" si="2"/>
        <v>00010102040010000110</v>
      </c>
      <c r="X24" s="311"/>
      <c r="Y24" s="312"/>
      <c r="Z24" s="313"/>
      <c r="AA24" s="66">
        <v>463285.95</v>
      </c>
      <c r="AB24" s="76"/>
      <c r="AC24" s="66">
        <v>463285.95</v>
      </c>
      <c r="AD24" s="76"/>
      <c r="AE24" s="77"/>
      <c r="AF24" s="77"/>
      <c r="AG24" s="77"/>
      <c r="AH24" s="77"/>
      <c r="AI24" s="77"/>
      <c r="AJ24" s="77"/>
      <c r="AK24" s="77">
        <v>463285.95</v>
      </c>
      <c r="AL24" s="77"/>
      <c r="AM24" s="77"/>
      <c r="AN24" s="81"/>
      <c r="AO24" s="82" t="str">
        <f t="shared" si="3"/>
        <v>00010102040010000110</v>
      </c>
      <c r="AP24" s="70"/>
    </row>
    <row r="25" spans="1:42" ht="80.849999999999994" customHeight="1" x14ac:dyDescent="0.25">
      <c r="A25" s="83" t="s">
        <v>64</v>
      </c>
      <c r="B25" s="74" t="s">
        <v>47</v>
      </c>
      <c r="C25" s="250" t="s">
        <v>65</v>
      </c>
      <c r="D25" s="251"/>
      <c r="E25" s="252"/>
      <c r="F25" s="253"/>
      <c r="G25" s="66">
        <v>455900</v>
      </c>
      <c r="H25" s="76"/>
      <c r="I25" s="66">
        <v>455900</v>
      </c>
      <c r="J25" s="76"/>
      <c r="K25" s="77"/>
      <c r="L25" s="77"/>
      <c r="M25" s="77"/>
      <c r="N25" s="77"/>
      <c r="O25" s="77"/>
      <c r="P25" s="77"/>
      <c r="Q25" s="77">
        <v>455900</v>
      </c>
      <c r="R25" s="77"/>
      <c r="S25" s="77"/>
      <c r="T25" s="77"/>
      <c r="U25" s="84" t="str">
        <f t="shared" si="0"/>
        <v>Налог на доходы физических лиц с сумм прибыли контролируемой иностранной компании, полученной физическими лицами, признаваемыми контролирующими лицами этой компании, за исключением уплачиваемого в связи с переходом на особый порядок уплаты на основании подачи в налоговый орган соответствующего уведомления (в части суммы налога, не превышающей 650 000 рублей)</v>
      </c>
      <c r="V25" s="79" t="str">
        <f t="shared" si="1"/>
        <v>010</v>
      </c>
      <c r="W25" s="310" t="str">
        <f t="shared" si="2"/>
        <v>00010102050010000110</v>
      </c>
      <c r="X25" s="311"/>
      <c r="Y25" s="312"/>
      <c r="Z25" s="313"/>
      <c r="AA25" s="66">
        <v>0</v>
      </c>
      <c r="AB25" s="76"/>
      <c r="AC25" s="66">
        <v>0</v>
      </c>
      <c r="AD25" s="76"/>
      <c r="AE25" s="77"/>
      <c r="AF25" s="77"/>
      <c r="AG25" s="77"/>
      <c r="AH25" s="77"/>
      <c r="AI25" s="77"/>
      <c r="AJ25" s="77"/>
      <c r="AK25" s="77">
        <v>0</v>
      </c>
      <c r="AL25" s="77"/>
      <c r="AM25" s="77"/>
      <c r="AN25" s="81"/>
      <c r="AO25" s="82" t="str">
        <f t="shared" si="3"/>
        <v>00010102050010000110</v>
      </c>
      <c r="AP25" s="70"/>
    </row>
    <row r="26" spans="1:42" ht="107.45" customHeight="1" x14ac:dyDescent="0.25">
      <c r="A26" s="83" t="s">
        <v>66</v>
      </c>
      <c r="B26" s="74" t="s">
        <v>47</v>
      </c>
      <c r="C26" s="250" t="s">
        <v>67</v>
      </c>
      <c r="D26" s="251"/>
      <c r="E26" s="252"/>
      <c r="F26" s="253"/>
      <c r="G26" s="66">
        <v>8841700</v>
      </c>
      <c r="H26" s="76"/>
      <c r="I26" s="66">
        <v>8841700</v>
      </c>
      <c r="J26" s="76"/>
      <c r="K26" s="77"/>
      <c r="L26" s="77"/>
      <c r="M26" s="77"/>
      <c r="N26" s="77"/>
      <c r="O26" s="77"/>
      <c r="P26" s="77"/>
      <c r="Q26" s="77">
        <v>5613700</v>
      </c>
      <c r="R26" s="77">
        <v>3228000</v>
      </c>
      <c r="S26" s="77"/>
      <c r="T26" s="77"/>
      <c r="U26" s="84" t="str">
        <f t="shared" si="0"/>
        <v>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v>
      </c>
      <c r="V26" s="79" t="str">
        <f t="shared" si="1"/>
        <v>010</v>
      </c>
      <c r="W26" s="310" t="str">
        <f t="shared" si="2"/>
        <v>00010102080010000110</v>
      </c>
      <c r="X26" s="311"/>
      <c r="Y26" s="312"/>
      <c r="Z26" s="313"/>
      <c r="AA26" s="66">
        <v>9339037.4000000004</v>
      </c>
      <c r="AB26" s="76"/>
      <c r="AC26" s="66">
        <v>9339037.4000000004</v>
      </c>
      <c r="AD26" s="76"/>
      <c r="AE26" s="77"/>
      <c r="AF26" s="77"/>
      <c r="AG26" s="77"/>
      <c r="AH26" s="77"/>
      <c r="AI26" s="77"/>
      <c r="AJ26" s="77"/>
      <c r="AK26" s="77">
        <v>6337204.0199999996</v>
      </c>
      <c r="AL26" s="77">
        <v>3001833.36</v>
      </c>
      <c r="AM26" s="77">
        <v>0.02</v>
      </c>
      <c r="AN26" s="81"/>
      <c r="AO26" s="82" t="str">
        <f t="shared" si="3"/>
        <v>00010102080010000110</v>
      </c>
      <c r="AP26" s="70"/>
    </row>
    <row r="27" spans="1:42" ht="54.2" customHeight="1" x14ac:dyDescent="0.25">
      <c r="A27" s="83" t="s">
        <v>68</v>
      </c>
      <c r="B27" s="74" t="s">
        <v>47</v>
      </c>
      <c r="C27" s="250" t="s">
        <v>69</v>
      </c>
      <c r="D27" s="251"/>
      <c r="E27" s="252"/>
      <c r="F27" s="253"/>
      <c r="G27" s="66">
        <v>4615400</v>
      </c>
      <c r="H27" s="76"/>
      <c r="I27" s="66">
        <v>4615400</v>
      </c>
      <c r="J27" s="76"/>
      <c r="K27" s="77"/>
      <c r="L27" s="77"/>
      <c r="M27" s="77"/>
      <c r="N27" s="77"/>
      <c r="O27" s="77"/>
      <c r="P27" s="77"/>
      <c r="Q27" s="77">
        <v>3586600</v>
      </c>
      <c r="R27" s="77">
        <v>1020000</v>
      </c>
      <c r="S27" s="77">
        <v>8800</v>
      </c>
      <c r="T27" s="77"/>
      <c r="U27" s="84" t="str">
        <f t="shared" si="0"/>
        <v>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650 000 рублей)</v>
      </c>
      <c r="V27" s="79" t="str">
        <f t="shared" si="1"/>
        <v>010</v>
      </c>
      <c r="W27" s="310" t="str">
        <f t="shared" si="2"/>
        <v>00010102130010000110</v>
      </c>
      <c r="X27" s="311"/>
      <c r="Y27" s="312"/>
      <c r="Z27" s="313"/>
      <c r="AA27" s="66">
        <v>2965374.02</v>
      </c>
      <c r="AB27" s="76"/>
      <c r="AC27" s="66">
        <v>2965374.02</v>
      </c>
      <c r="AD27" s="76"/>
      <c r="AE27" s="77"/>
      <c r="AF27" s="77"/>
      <c r="AG27" s="77"/>
      <c r="AH27" s="77"/>
      <c r="AI27" s="77"/>
      <c r="AJ27" s="77"/>
      <c r="AK27" s="77">
        <v>2455790.94</v>
      </c>
      <c r="AL27" s="77">
        <v>504596.08</v>
      </c>
      <c r="AM27" s="77">
        <v>4987</v>
      </c>
      <c r="AN27" s="81"/>
      <c r="AO27" s="82" t="str">
        <f t="shared" si="3"/>
        <v>00010102130010000110</v>
      </c>
      <c r="AP27" s="70"/>
    </row>
    <row r="28" spans="1:42" ht="54.2" customHeight="1" x14ac:dyDescent="0.25">
      <c r="A28" s="83" t="s">
        <v>70</v>
      </c>
      <c r="B28" s="74" t="s">
        <v>47</v>
      </c>
      <c r="C28" s="250" t="s">
        <v>71</v>
      </c>
      <c r="D28" s="251"/>
      <c r="E28" s="252"/>
      <c r="F28" s="253"/>
      <c r="G28" s="66">
        <v>24500300</v>
      </c>
      <c r="H28" s="76"/>
      <c r="I28" s="66">
        <v>24500300</v>
      </c>
      <c r="J28" s="76"/>
      <c r="K28" s="77"/>
      <c r="L28" s="77"/>
      <c r="M28" s="77"/>
      <c r="N28" s="77"/>
      <c r="O28" s="77"/>
      <c r="P28" s="77"/>
      <c r="Q28" s="77">
        <v>16700300</v>
      </c>
      <c r="R28" s="77">
        <v>7800000</v>
      </c>
      <c r="S28" s="77"/>
      <c r="T28" s="77"/>
      <c r="U28" s="84" t="str">
        <f t="shared" si="0"/>
        <v>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превышающей 650 000 рублей)</v>
      </c>
      <c r="V28" s="79" t="str">
        <f t="shared" si="1"/>
        <v>010</v>
      </c>
      <c r="W28" s="310" t="str">
        <f t="shared" si="2"/>
        <v>00010102140010000110</v>
      </c>
      <c r="X28" s="311"/>
      <c r="Y28" s="312"/>
      <c r="Z28" s="313"/>
      <c r="AA28" s="66">
        <v>6097578.4800000004</v>
      </c>
      <c r="AB28" s="76"/>
      <c r="AC28" s="66">
        <v>6097578.4800000004</v>
      </c>
      <c r="AD28" s="76"/>
      <c r="AE28" s="77"/>
      <c r="AF28" s="77"/>
      <c r="AG28" s="77"/>
      <c r="AH28" s="77"/>
      <c r="AI28" s="77"/>
      <c r="AJ28" s="77"/>
      <c r="AK28" s="77">
        <v>4128542.54</v>
      </c>
      <c r="AL28" s="77">
        <v>1971635.94</v>
      </c>
      <c r="AM28" s="77">
        <v>-2600</v>
      </c>
      <c r="AN28" s="81"/>
      <c r="AO28" s="82" t="str">
        <f t="shared" si="3"/>
        <v>00010102140010000110</v>
      </c>
      <c r="AP28" s="70"/>
    </row>
    <row r="29" spans="1:42" ht="27.6" customHeight="1" x14ac:dyDescent="0.25">
      <c r="A29" s="63" t="s">
        <v>72</v>
      </c>
      <c r="B29" s="64" t="s">
        <v>47</v>
      </c>
      <c r="C29" s="249" t="s">
        <v>73</v>
      </c>
      <c r="D29" s="249"/>
      <c r="E29" s="249"/>
      <c r="F29" s="249"/>
      <c r="G29" s="66">
        <v>24820000</v>
      </c>
      <c r="H29" s="66"/>
      <c r="I29" s="66">
        <v>24820000</v>
      </c>
      <c r="J29" s="66"/>
      <c r="K29" s="66"/>
      <c r="L29" s="66"/>
      <c r="M29" s="66"/>
      <c r="N29" s="66"/>
      <c r="O29" s="66"/>
      <c r="P29" s="66"/>
      <c r="Q29" s="66">
        <v>6273100</v>
      </c>
      <c r="R29" s="66">
        <v>11657700</v>
      </c>
      <c r="S29" s="66">
        <v>6889200</v>
      </c>
      <c r="T29" s="66"/>
      <c r="U29" s="67" t="str">
        <f t="shared" si="0"/>
        <v>НАЛОГИ НА ТОВАРЫ (РАБОТЫ, УСЛУГИ), РЕАЛИЗУЕМЫЕ НА ТЕРРИТОРИИ РОССИЙСКОЙ ФЕДЕРАЦИИ</v>
      </c>
      <c r="V29" s="64" t="str">
        <f t="shared" si="1"/>
        <v>010</v>
      </c>
      <c r="W29" s="249" t="str">
        <f t="shared" si="2"/>
        <v>00010300000000000000</v>
      </c>
      <c r="X29" s="249"/>
      <c r="Y29" s="249"/>
      <c r="Z29" s="249"/>
      <c r="AA29" s="66">
        <v>24381648.059999999</v>
      </c>
      <c r="AB29" s="66"/>
      <c r="AC29" s="66">
        <v>24381648.059999999</v>
      </c>
      <c r="AD29" s="66"/>
      <c r="AE29" s="66"/>
      <c r="AF29" s="66"/>
      <c r="AG29" s="66"/>
      <c r="AH29" s="66"/>
      <c r="AI29" s="66"/>
      <c r="AJ29" s="66"/>
      <c r="AK29" s="66">
        <v>6161824.8700000001</v>
      </c>
      <c r="AL29" s="66">
        <v>11452182.539999999</v>
      </c>
      <c r="AM29" s="66">
        <v>6767640.6500000004</v>
      </c>
      <c r="AN29" s="68"/>
      <c r="AO29" s="69" t="str">
        <f t="shared" si="3"/>
        <v>00010300000000000000</v>
      </c>
      <c r="AP29" s="70"/>
    </row>
    <row r="30" spans="1:42" ht="27.6" customHeight="1" x14ac:dyDescent="0.25">
      <c r="A30" s="71" t="s">
        <v>74</v>
      </c>
      <c r="B30" s="64" t="s">
        <v>47</v>
      </c>
      <c r="C30" s="249" t="s">
        <v>75</v>
      </c>
      <c r="D30" s="249"/>
      <c r="E30" s="249"/>
      <c r="F30" s="249"/>
      <c r="G30" s="66">
        <v>24820000</v>
      </c>
      <c r="H30" s="66"/>
      <c r="I30" s="66">
        <v>24820000</v>
      </c>
      <c r="J30" s="66"/>
      <c r="K30" s="66"/>
      <c r="L30" s="66"/>
      <c r="M30" s="66"/>
      <c r="N30" s="66"/>
      <c r="O30" s="66"/>
      <c r="P30" s="66"/>
      <c r="Q30" s="66">
        <v>6273100</v>
      </c>
      <c r="R30" s="66">
        <v>11657700</v>
      </c>
      <c r="S30" s="66">
        <v>6889200</v>
      </c>
      <c r="T30" s="66"/>
      <c r="U30" s="72" t="str">
        <f t="shared" si="0"/>
        <v>Акцизы по подакцизным товарам (продукции), производимым на территории Российской Федерации</v>
      </c>
      <c r="V30" s="64" t="str">
        <f t="shared" si="1"/>
        <v>010</v>
      </c>
      <c r="W30" s="249" t="str">
        <f t="shared" si="2"/>
        <v>00010302000010000110</v>
      </c>
      <c r="X30" s="249"/>
      <c r="Y30" s="249"/>
      <c r="Z30" s="249"/>
      <c r="AA30" s="66">
        <v>24381648.059999999</v>
      </c>
      <c r="AB30" s="66"/>
      <c r="AC30" s="66">
        <v>24381648.059999999</v>
      </c>
      <c r="AD30" s="66"/>
      <c r="AE30" s="66"/>
      <c r="AF30" s="66"/>
      <c r="AG30" s="66"/>
      <c r="AH30" s="66"/>
      <c r="AI30" s="66"/>
      <c r="AJ30" s="66"/>
      <c r="AK30" s="66">
        <v>6161824.8700000001</v>
      </c>
      <c r="AL30" s="66">
        <v>11452182.539999999</v>
      </c>
      <c r="AM30" s="66">
        <v>6767640.6500000004</v>
      </c>
      <c r="AN30" s="68"/>
      <c r="AO30" s="69" t="str">
        <f t="shared" si="3"/>
        <v>00010302000010000110</v>
      </c>
      <c r="AP30" s="70"/>
    </row>
    <row r="31" spans="1:42" ht="54.2" customHeight="1" x14ac:dyDescent="0.25">
      <c r="A31" s="71" t="s">
        <v>76</v>
      </c>
      <c r="B31" s="64" t="s">
        <v>47</v>
      </c>
      <c r="C31" s="249" t="s">
        <v>77</v>
      </c>
      <c r="D31" s="249"/>
      <c r="E31" s="249"/>
      <c r="F31" s="249"/>
      <c r="G31" s="66">
        <v>12944400</v>
      </c>
      <c r="H31" s="66"/>
      <c r="I31" s="66">
        <v>12944400</v>
      </c>
      <c r="J31" s="66"/>
      <c r="K31" s="66"/>
      <c r="L31" s="66"/>
      <c r="M31" s="66"/>
      <c r="N31" s="66"/>
      <c r="O31" s="66"/>
      <c r="P31" s="66"/>
      <c r="Q31" s="66">
        <v>3271700</v>
      </c>
      <c r="R31" s="66">
        <v>6079700</v>
      </c>
      <c r="S31" s="66">
        <v>3593000</v>
      </c>
      <c r="T31" s="66"/>
      <c r="U31" s="72" t="str">
        <f t="shared" si="0"/>
        <v>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v>
      </c>
      <c r="V31" s="64" t="str">
        <f t="shared" si="1"/>
        <v>010</v>
      </c>
      <c r="W31" s="249" t="str">
        <f t="shared" si="2"/>
        <v>00010302230010000110</v>
      </c>
      <c r="X31" s="249"/>
      <c r="Y31" s="249"/>
      <c r="Z31" s="249"/>
      <c r="AA31" s="66">
        <v>12633636.960000001</v>
      </c>
      <c r="AB31" s="66"/>
      <c r="AC31" s="66">
        <v>12633636.960000001</v>
      </c>
      <c r="AD31" s="66"/>
      <c r="AE31" s="66"/>
      <c r="AF31" s="66"/>
      <c r="AG31" s="66"/>
      <c r="AH31" s="66"/>
      <c r="AI31" s="66"/>
      <c r="AJ31" s="66"/>
      <c r="AK31" s="66">
        <v>3192821.87</v>
      </c>
      <c r="AL31" s="66">
        <v>5934082.7599999998</v>
      </c>
      <c r="AM31" s="66">
        <v>3506732.33</v>
      </c>
      <c r="AN31" s="68"/>
      <c r="AO31" s="69" t="str">
        <f t="shared" si="3"/>
        <v>00010302230010000110</v>
      </c>
      <c r="AP31" s="70"/>
    </row>
    <row r="32" spans="1:42" ht="89.65" customHeight="1" x14ac:dyDescent="0.25">
      <c r="A32" s="73" t="s">
        <v>78</v>
      </c>
      <c r="B32" s="74" t="s">
        <v>47</v>
      </c>
      <c r="C32" s="250" t="s">
        <v>79</v>
      </c>
      <c r="D32" s="251"/>
      <c r="E32" s="252"/>
      <c r="F32" s="253"/>
      <c r="G32" s="66">
        <v>12944400</v>
      </c>
      <c r="H32" s="76"/>
      <c r="I32" s="66">
        <v>12944400</v>
      </c>
      <c r="J32" s="76"/>
      <c r="K32" s="77"/>
      <c r="L32" s="77"/>
      <c r="M32" s="77"/>
      <c r="N32" s="77"/>
      <c r="O32" s="77"/>
      <c r="P32" s="77"/>
      <c r="Q32" s="77">
        <v>3271700</v>
      </c>
      <c r="R32" s="77">
        <v>6079700</v>
      </c>
      <c r="S32" s="77">
        <v>3593000</v>
      </c>
      <c r="T32" s="77"/>
      <c r="U32" s="78" t="str">
        <f t="shared" si="0"/>
        <v>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v>
      </c>
      <c r="V32" s="79" t="str">
        <f t="shared" si="1"/>
        <v>010</v>
      </c>
      <c r="W32" s="310" t="str">
        <f t="shared" si="2"/>
        <v>00010302231010000110</v>
      </c>
      <c r="X32" s="311"/>
      <c r="Y32" s="312"/>
      <c r="Z32" s="313"/>
      <c r="AA32" s="66">
        <v>12633636.960000001</v>
      </c>
      <c r="AB32" s="76"/>
      <c r="AC32" s="66">
        <v>12633636.960000001</v>
      </c>
      <c r="AD32" s="76"/>
      <c r="AE32" s="77"/>
      <c r="AF32" s="77"/>
      <c r="AG32" s="77"/>
      <c r="AH32" s="77"/>
      <c r="AI32" s="77"/>
      <c r="AJ32" s="77"/>
      <c r="AK32" s="77">
        <v>3192821.87</v>
      </c>
      <c r="AL32" s="77">
        <v>5934082.7599999998</v>
      </c>
      <c r="AM32" s="77">
        <v>3506732.33</v>
      </c>
      <c r="AN32" s="81"/>
      <c r="AO32" s="82" t="str">
        <f t="shared" si="3"/>
        <v>00010302231010000110</v>
      </c>
      <c r="AP32" s="70"/>
    </row>
    <row r="33" spans="1:42" ht="63.2" customHeight="1" x14ac:dyDescent="0.25">
      <c r="A33" s="63" t="s">
        <v>80</v>
      </c>
      <c r="B33" s="64" t="s">
        <v>47</v>
      </c>
      <c r="C33" s="249" t="s">
        <v>81</v>
      </c>
      <c r="D33" s="249"/>
      <c r="E33" s="249"/>
      <c r="F33" s="249"/>
      <c r="G33" s="66">
        <v>61800</v>
      </c>
      <c r="H33" s="66"/>
      <c r="I33" s="66">
        <v>61800</v>
      </c>
      <c r="J33" s="66"/>
      <c r="K33" s="66"/>
      <c r="L33" s="66"/>
      <c r="M33" s="66"/>
      <c r="N33" s="66"/>
      <c r="O33" s="66"/>
      <c r="P33" s="66"/>
      <c r="Q33" s="66">
        <v>15600</v>
      </c>
      <c r="R33" s="66">
        <v>29100</v>
      </c>
      <c r="S33" s="66">
        <v>17100</v>
      </c>
      <c r="T33" s="66"/>
      <c r="U33" s="67" t="str">
        <f t="shared" si="0"/>
        <v>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v>
      </c>
      <c r="V33" s="64" t="str">
        <f t="shared" si="1"/>
        <v>010</v>
      </c>
      <c r="W33" s="249" t="str">
        <f t="shared" si="2"/>
        <v>00010302240010000110</v>
      </c>
      <c r="X33" s="249"/>
      <c r="Y33" s="249"/>
      <c r="Z33" s="249"/>
      <c r="AA33" s="66">
        <v>73050.490000000005</v>
      </c>
      <c r="AB33" s="66"/>
      <c r="AC33" s="66">
        <v>73050.490000000005</v>
      </c>
      <c r="AD33" s="66"/>
      <c r="AE33" s="66"/>
      <c r="AF33" s="66"/>
      <c r="AG33" s="66"/>
      <c r="AH33" s="66"/>
      <c r="AI33" s="66"/>
      <c r="AJ33" s="66"/>
      <c r="AK33" s="66">
        <v>18461.599999999999</v>
      </c>
      <c r="AL33" s="66">
        <v>34312.18</v>
      </c>
      <c r="AM33" s="66">
        <v>20276.71</v>
      </c>
      <c r="AN33" s="68"/>
      <c r="AO33" s="69" t="str">
        <f t="shared" si="3"/>
        <v>00010302240010000110</v>
      </c>
      <c r="AP33" s="70"/>
    </row>
    <row r="34" spans="1:42" ht="98.65" customHeight="1" x14ac:dyDescent="0.25">
      <c r="A34" s="73" t="s">
        <v>82</v>
      </c>
      <c r="B34" s="74" t="s">
        <v>47</v>
      </c>
      <c r="C34" s="250" t="s">
        <v>83</v>
      </c>
      <c r="D34" s="251"/>
      <c r="E34" s="252"/>
      <c r="F34" s="253"/>
      <c r="G34" s="66">
        <v>61800</v>
      </c>
      <c r="H34" s="76"/>
      <c r="I34" s="66">
        <v>61800</v>
      </c>
      <c r="J34" s="76"/>
      <c r="K34" s="77"/>
      <c r="L34" s="77"/>
      <c r="M34" s="77"/>
      <c r="N34" s="77"/>
      <c r="O34" s="77"/>
      <c r="P34" s="77"/>
      <c r="Q34" s="77">
        <v>15600</v>
      </c>
      <c r="R34" s="77">
        <v>29100</v>
      </c>
      <c r="S34" s="77">
        <v>17100</v>
      </c>
      <c r="T34" s="77"/>
      <c r="U34" s="78" t="str">
        <f t="shared" si="0"/>
        <v>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v>
      </c>
      <c r="V34" s="79" t="str">
        <f t="shared" si="1"/>
        <v>010</v>
      </c>
      <c r="W34" s="310" t="str">
        <f t="shared" si="2"/>
        <v>00010302241010000110</v>
      </c>
      <c r="X34" s="311"/>
      <c r="Y34" s="312"/>
      <c r="Z34" s="313"/>
      <c r="AA34" s="66">
        <v>73050.490000000005</v>
      </c>
      <c r="AB34" s="76"/>
      <c r="AC34" s="66">
        <v>73050.490000000005</v>
      </c>
      <c r="AD34" s="76"/>
      <c r="AE34" s="77"/>
      <c r="AF34" s="77"/>
      <c r="AG34" s="77"/>
      <c r="AH34" s="77"/>
      <c r="AI34" s="77"/>
      <c r="AJ34" s="77"/>
      <c r="AK34" s="77">
        <v>18461.599999999999</v>
      </c>
      <c r="AL34" s="77">
        <v>34312.18</v>
      </c>
      <c r="AM34" s="77">
        <v>20276.71</v>
      </c>
      <c r="AN34" s="81"/>
      <c r="AO34" s="82" t="str">
        <f t="shared" si="3"/>
        <v>00010302241010000110</v>
      </c>
      <c r="AP34" s="70"/>
    </row>
    <row r="35" spans="1:42" ht="54.2" customHeight="1" x14ac:dyDescent="0.25">
      <c r="A35" s="63" t="s">
        <v>84</v>
      </c>
      <c r="B35" s="64" t="s">
        <v>47</v>
      </c>
      <c r="C35" s="249" t="s">
        <v>85</v>
      </c>
      <c r="D35" s="249"/>
      <c r="E35" s="249"/>
      <c r="F35" s="249"/>
      <c r="G35" s="66">
        <v>13422200</v>
      </c>
      <c r="H35" s="66"/>
      <c r="I35" s="66">
        <v>13422200</v>
      </c>
      <c r="J35" s="66"/>
      <c r="K35" s="66"/>
      <c r="L35" s="66"/>
      <c r="M35" s="66"/>
      <c r="N35" s="66"/>
      <c r="O35" s="66"/>
      <c r="P35" s="66"/>
      <c r="Q35" s="66">
        <v>3392400</v>
      </c>
      <c r="R35" s="66">
        <v>6304300</v>
      </c>
      <c r="S35" s="66">
        <v>3725500</v>
      </c>
      <c r="T35" s="66"/>
      <c r="U35" s="67" t="str">
        <f t="shared" si="0"/>
        <v>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v>
      </c>
      <c r="V35" s="64" t="str">
        <f t="shared" si="1"/>
        <v>010</v>
      </c>
      <c r="W35" s="249" t="str">
        <f t="shared" si="2"/>
        <v>00010302250010000110</v>
      </c>
      <c r="X35" s="249"/>
      <c r="Y35" s="249"/>
      <c r="Z35" s="249"/>
      <c r="AA35" s="66">
        <v>13074118.300000001</v>
      </c>
      <c r="AB35" s="66"/>
      <c r="AC35" s="66">
        <v>13074118.300000001</v>
      </c>
      <c r="AD35" s="66"/>
      <c r="AE35" s="66"/>
      <c r="AF35" s="66"/>
      <c r="AG35" s="66"/>
      <c r="AH35" s="66"/>
      <c r="AI35" s="66"/>
      <c r="AJ35" s="66"/>
      <c r="AK35" s="66">
        <v>3304142.04</v>
      </c>
      <c r="AL35" s="66">
        <v>6140979.0199999996</v>
      </c>
      <c r="AM35" s="66">
        <v>3628997.24</v>
      </c>
      <c r="AN35" s="68"/>
      <c r="AO35" s="69" t="str">
        <f t="shared" si="3"/>
        <v>00010302250010000110</v>
      </c>
      <c r="AP35" s="70"/>
    </row>
    <row r="36" spans="1:42" ht="89.65" customHeight="1" x14ac:dyDescent="0.25">
      <c r="A36" s="73" t="s">
        <v>86</v>
      </c>
      <c r="B36" s="74" t="s">
        <v>47</v>
      </c>
      <c r="C36" s="250" t="s">
        <v>87</v>
      </c>
      <c r="D36" s="251"/>
      <c r="E36" s="252"/>
      <c r="F36" s="253"/>
      <c r="G36" s="66">
        <v>13422200</v>
      </c>
      <c r="H36" s="76"/>
      <c r="I36" s="66">
        <v>13422200</v>
      </c>
      <c r="J36" s="76"/>
      <c r="K36" s="77"/>
      <c r="L36" s="77"/>
      <c r="M36" s="77"/>
      <c r="N36" s="77"/>
      <c r="O36" s="77"/>
      <c r="P36" s="77"/>
      <c r="Q36" s="77">
        <v>3392400</v>
      </c>
      <c r="R36" s="77">
        <v>6304300</v>
      </c>
      <c r="S36" s="77">
        <v>3725500</v>
      </c>
      <c r="T36" s="77"/>
      <c r="U36" s="78" t="str">
        <f t="shared" si="0"/>
        <v>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v>
      </c>
      <c r="V36" s="79" t="str">
        <f t="shared" si="1"/>
        <v>010</v>
      </c>
      <c r="W36" s="310" t="str">
        <f t="shared" si="2"/>
        <v>00010302251010000110</v>
      </c>
      <c r="X36" s="311"/>
      <c r="Y36" s="312"/>
      <c r="Z36" s="313"/>
      <c r="AA36" s="66">
        <v>13074118.300000001</v>
      </c>
      <c r="AB36" s="76"/>
      <c r="AC36" s="66">
        <v>13074118.300000001</v>
      </c>
      <c r="AD36" s="76"/>
      <c r="AE36" s="77"/>
      <c r="AF36" s="77"/>
      <c r="AG36" s="77"/>
      <c r="AH36" s="77"/>
      <c r="AI36" s="77"/>
      <c r="AJ36" s="77"/>
      <c r="AK36" s="77">
        <v>3304142.04</v>
      </c>
      <c r="AL36" s="77">
        <v>6140979.0199999996</v>
      </c>
      <c r="AM36" s="77">
        <v>3628997.24</v>
      </c>
      <c r="AN36" s="81"/>
      <c r="AO36" s="82" t="str">
        <f t="shared" si="3"/>
        <v>00010302251010000110</v>
      </c>
      <c r="AP36" s="70"/>
    </row>
    <row r="37" spans="1:42" ht="54.2" customHeight="1" x14ac:dyDescent="0.25">
      <c r="A37" s="63" t="s">
        <v>88</v>
      </c>
      <c r="B37" s="64" t="s">
        <v>47</v>
      </c>
      <c r="C37" s="249" t="s">
        <v>89</v>
      </c>
      <c r="D37" s="249"/>
      <c r="E37" s="249"/>
      <c r="F37" s="249"/>
      <c r="G37" s="66">
        <v>-1608400</v>
      </c>
      <c r="H37" s="66"/>
      <c r="I37" s="66">
        <v>-1608400</v>
      </c>
      <c r="J37" s="66"/>
      <c r="K37" s="66"/>
      <c r="L37" s="66"/>
      <c r="M37" s="66"/>
      <c r="N37" s="66"/>
      <c r="O37" s="66"/>
      <c r="P37" s="66"/>
      <c r="Q37" s="66">
        <v>-406600</v>
      </c>
      <c r="R37" s="66">
        <v>-755400</v>
      </c>
      <c r="S37" s="66">
        <v>-446400</v>
      </c>
      <c r="T37" s="66"/>
      <c r="U37" s="67" t="str">
        <f t="shared" si="0"/>
        <v>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v>
      </c>
      <c r="V37" s="64" t="str">
        <f t="shared" si="1"/>
        <v>010</v>
      </c>
      <c r="W37" s="249" t="str">
        <f t="shared" si="2"/>
        <v>00010302260010000110</v>
      </c>
      <c r="X37" s="249"/>
      <c r="Y37" s="249"/>
      <c r="Z37" s="249"/>
      <c r="AA37" s="66">
        <v>-1399157.69</v>
      </c>
      <c r="AB37" s="66"/>
      <c r="AC37" s="66">
        <v>-1399157.69</v>
      </c>
      <c r="AD37" s="66"/>
      <c r="AE37" s="66"/>
      <c r="AF37" s="66"/>
      <c r="AG37" s="66"/>
      <c r="AH37" s="66"/>
      <c r="AI37" s="66"/>
      <c r="AJ37" s="66"/>
      <c r="AK37" s="66">
        <v>-353600.64</v>
      </c>
      <c r="AL37" s="66">
        <v>-657191.42000000004</v>
      </c>
      <c r="AM37" s="66">
        <v>-388365.63</v>
      </c>
      <c r="AN37" s="68"/>
      <c r="AO37" s="69" t="str">
        <f t="shared" si="3"/>
        <v>00010302260010000110</v>
      </c>
      <c r="AP37" s="70"/>
    </row>
    <row r="38" spans="1:42" ht="89.65" customHeight="1" x14ac:dyDescent="0.25">
      <c r="A38" s="73" t="s">
        <v>90</v>
      </c>
      <c r="B38" s="74" t="s">
        <v>47</v>
      </c>
      <c r="C38" s="250" t="s">
        <v>91</v>
      </c>
      <c r="D38" s="251"/>
      <c r="E38" s="252"/>
      <c r="F38" s="253"/>
      <c r="G38" s="66">
        <v>-1608400</v>
      </c>
      <c r="H38" s="76"/>
      <c r="I38" s="66">
        <v>-1608400</v>
      </c>
      <c r="J38" s="76"/>
      <c r="K38" s="77"/>
      <c r="L38" s="77"/>
      <c r="M38" s="77"/>
      <c r="N38" s="77"/>
      <c r="O38" s="77"/>
      <c r="P38" s="77"/>
      <c r="Q38" s="77">
        <v>-406600</v>
      </c>
      <c r="R38" s="77">
        <v>-755400</v>
      </c>
      <c r="S38" s="77">
        <v>-446400</v>
      </c>
      <c r="T38" s="77"/>
      <c r="U38" s="78" t="str">
        <f t="shared" si="0"/>
        <v>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v>
      </c>
      <c r="V38" s="79" t="str">
        <f t="shared" si="1"/>
        <v>010</v>
      </c>
      <c r="W38" s="310" t="str">
        <f t="shared" si="2"/>
        <v>00010302261010000110</v>
      </c>
      <c r="X38" s="311"/>
      <c r="Y38" s="312"/>
      <c r="Z38" s="313"/>
      <c r="AA38" s="66">
        <v>-1399157.69</v>
      </c>
      <c r="AB38" s="76"/>
      <c r="AC38" s="66">
        <v>-1399157.69</v>
      </c>
      <c r="AD38" s="76"/>
      <c r="AE38" s="77"/>
      <c r="AF38" s="77"/>
      <c r="AG38" s="77"/>
      <c r="AH38" s="77"/>
      <c r="AI38" s="77"/>
      <c r="AJ38" s="77"/>
      <c r="AK38" s="77">
        <v>-353600.64</v>
      </c>
      <c r="AL38" s="77">
        <v>-657191.42000000004</v>
      </c>
      <c r="AM38" s="77">
        <v>-388365.63</v>
      </c>
      <c r="AN38" s="81"/>
      <c r="AO38" s="82" t="str">
        <f t="shared" si="3"/>
        <v>00010302261010000110</v>
      </c>
      <c r="AP38" s="70"/>
    </row>
    <row r="39" spans="1:42" ht="11.25" customHeight="1" x14ac:dyDescent="0.25">
      <c r="A39" s="63" t="s">
        <v>92</v>
      </c>
      <c r="B39" s="64" t="s">
        <v>47</v>
      </c>
      <c r="C39" s="249" t="s">
        <v>93</v>
      </c>
      <c r="D39" s="249"/>
      <c r="E39" s="249"/>
      <c r="F39" s="249"/>
      <c r="G39" s="66">
        <v>53668900</v>
      </c>
      <c r="H39" s="66"/>
      <c r="I39" s="66">
        <v>53668900</v>
      </c>
      <c r="J39" s="66"/>
      <c r="K39" s="66"/>
      <c r="L39" s="66"/>
      <c r="M39" s="66"/>
      <c r="N39" s="66"/>
      <c r="O39" s="66"/>
      <c r="P39" s="66"/>
      <c r="Q39" s="66">
        <v>53663300</v>
      </c>
      <c r="R39" s="66">
        <v>3500</v>
      </c>
      <c r="S39" s="66">
        <v>2100</v>
      </c>
      <c r="T39" s="66"/>
      <c r="U39" s="67" t="str">
        <f t="shared" si="0"/>
        <v>НАЛОГИ НА СОВОКУПНЫЙ ДОХОД</v>
      </c>
      <c r="V39" s="64" t="str">
        <f t="shared" si="1"/>
        <v>010</v>
      </c>
      <c r="W39" s="249" t="str">
        <f t="shared" si="2"/>
        <v>00010500000000000000</v>
      </c>
      <c r="X39" s="249"/>
      <c r="Y39" s="249"/>
      <c r="Z39" s="249"/>
      <c r="AA39" s="66">
        <v>70674274.790000007</v>
      </c>
      <c r="AB39" s="66"/>
      <c r="AC39" s="66">
        <v>70674274.790000007</v>
      </c>
      <c r="AD39" s="66"/>
      <c r="AE39" s="66"/>
      <c r="AF39" s="66"/>
      <c r="AG39" s="66"/>
      <c r="AH39" s="66"/>
      <c r="AI39" s="66"/>
      <c r="AJ39" s="66"/>
      <c r="AK39" s="66">
        <v>70655286.290000007</v>
      </c>
      <c r="AL39" s="66">
        <v>12074.4</v>
      </c>
      <c r="AM39" s="66">
        <v>6914.1</v>
      </c>
      <c r="AN39" s="68"/>
      <c r="AO39" s="69" t="str">
        <f t="shared" si="3"/>
        <v>00010500000000000000</v>
      </c>
      <c r="AP39" s="70"/>
    </row>
    <row r="40" spans="1:42" ht="18.75" customHeight="1" x14ac:dyDescent="0.25">
      <c r="A40" s="71" t="s">
        <v>94</v>
      </c>
      <c r="B40" s="64" t="s">
        <v>47</v>
      </c>
      <c r="C40" s="249" t="s">
        <v>95</v>
      </c>
      <c r="D40" s="249"/>
      <c r="E40" s="249"/>
      <c r="F40" s="249"/>
      <c r="G40" s="66">
        <v>50580900</v>
      </c>
      <c r="H40" s="66"/>
      <c r="I40" s="66">
        <v>50580900</v>
      </c>
      <c r="J40" s="66"/>
      <c r="K40" s="66"/>
      <c r="L40" s="66"/>
      <c r="M40" s="66"/>
      <c r="N40" s="66"/>
      <c r="O40" s="66"/>
      <c r="P40" s="66"/>
      <c r="Q40" s="66">
        <v>50580900</v>
      </c>
      <c r="R40" s="66"/>
      <c r="S40" s="66"/>
      <c r="T40" s="66"/>
      <c r="U40" s="72" t="str">
        <f t="shared" si="0"/>
        <v>Налог, взимаемый в связи с применением упрощенной системы налогообложения</v>
      </c>
      <c r="V40" s="64" t="str">
        <f t="shared" si="1"/>
        <v>010</v>
      </c>
      <c r="W40" s="249" t="str">
        <f t="shared" si="2"/>
        <v>00010501000000000110</v>
      </c>
      <c r="X40" s="249"/>
      <c r="Y40" s="249"/>
      <c r="Z40" s="249"/>
      <c r="AA40" s="66">
        <v>67143754.870000005</v>
      </c>
      <c r="AB40" s="66"/>
      <c r="AC40" s="66">
        <v>67143754.870000005</v>
      </c>
      <c r="AD40" s="66"/>
      <c r="AE40" s="66"/>
      <c r="AF40" s="66"/>
      <c r="AG40" s="66"/>
      <c r="AH40" s="66"/>
      <c r="AI40" s="66"/>
      <c r="AJ40" s="66"/>
      <c r="AK40" s="66">
        <v>67143754.870000005</v>
      </c>
      <c r="AL40" s="66"/>
      <c r="AM40" s="66"/>
      <c r="AN40" s="68"/>
      <c r="AO40" s="69" t="str">
        <f t="shared" si="3"/>
        <v>00010501000000000110</v>
      </c>
      <c r="AP40" s="70"/>
    </row>
    <row r="41" spans="1:42" ht="27.6" customHeight="1" x14ac:dyDescent="0.25">
      <c r="A41" s="71" t="s">
        <v>96</v>
      </c>
      <c r="B41" s="64" t="s">
        <v>47</v>
      </c>
      <c r="C41" s="249" t="s">
        <v>97</v>
      </c>
      <c r="D41" s="249"/>
      <c r="E41" s="249"/>
      <c r="F41" s="249"/>
      <c r="G41" s="66">
        <v>35962900</v>
      </c>
      <c r="H41" s="66"/>
      <c r="I41" s="66">
        <v>35962900</v>
      </c>
      <c r="J41" s="66"/>
      <c r="K41" s="66"/>
      <c r="L41" s="66"/>
      <c r="M41" s="66"/>
      <c r="N41" s="66"/>
      <c r="O41" s="66"/>
      <c r="P41" s="66"/>
      <c r="Q41" s="66">
        <v>35962900</v>
      </c>
      <c r="R41" s="66"/>
      <c r="S41" s="66"/>
      <c r="T41" s="66"/>
      <c r="U41" s="72" t="str">
        <f t="shared" si="0"/>
        <v>Налог, взимаемый с налогоплательщиков, выбравших в качестве объекта налогообложения доходы</v>
      </c>
      <c r="V41" s="64" t="str">
        <f t="shared" si="1"/>
        <v>010</v>
      </c>
      <c r="W41" s="249" t="str">
        <f t="shared" si="2"/>
        <v>00010501010010000110</v>
      </c>
      <c r="X41" s="249"/>
      <c r="Y41" s="249"/>
      <c r="Z41" s="249"/>
      <c r="AA41" s="66">
        <v>47905436.240000002</v>
      </c>
      <c r="AB41" s="66"/>
      <c r="AC41" s="66">
        <v>47905436.240000002</v>
      </c>
      <c r="AD41" s="66"/>
      <c r="AE41" s="66"/>
      <c r="AF41" s="66"/>
      <c r="AG41" s="66"/>
      <c r="AH41" s="66"/>
      <c r="AI41" s="66"/>
      <c r="AJ41" s="66"/>
      <c r="AK41" s="66">
        <v>47905436.240000002</v>
      </c>
      <c r="AL41" s="66"/>
      <c r="AM41" s="66"/>
      <c r="AN41" s="68"/>
      <c r="AO41" s="69" t="str">
        <f t="shared" si="3"/>
        <v>00010501010010000110</v>
      </c>
      <c r="AP41" s="70"/>
    </row>
    <row r="42" spans="1:42" ht="27.6" customHeight="1" x14ac:dyDescent="0.25">
      <c r="A42" s="73" t="s">
        <v>96</v>
      </c>
      <c r="B42" s="74" t="s">
        <v>47</v>
      </c>
      <c r="C42" s="250" t="s">
        <v>98</v>
      </c>
      <c r="D42" s="251"/>
      <c r="E42" s="252"/>
      <c r="F42" s="253"/>
      <c r="G42" s="66">
        <v>35962900</v>
      </c>
      <c r="H42" s="76"/>
      <c r="I42" s="66">
        <v>35962900</v>
      </c>
      <c r="J42" s="76"/>
      <c r="K42" s="77"/>
      <c r="L42" s="77"/>
      <c r="M42" s="77"/>
      <c r="N42" s="77"/>
      <c r="O42" s="77"/>
      <c r="P42" s="77"/>
      <c r="Q42" s="77">
        <v>35962900</v>
      </c>
      <c r="R42" s="77"/>
      <c r="S42" s="77"/>
      <c r="T42" s="77"/>
      <c r="U42" s="78" t="str">
        <f t="shared" si="0"/>
        <v>Налог, взимаемый с налогоплательщиков, выбравших в качестве объекта налогообложения доходы</v>
      </c>
      <c r="V42" s="79" t="str">
        <f t="shared" si="1"/>
        <v>010</v>
      </c>
      <c r="W42" s="310" t="str">
        <f t="shared" si="2"/>
        <v>00010501011010000110</v>
      </c>
      <c r="X42" s="311"/>
      <c r="Y42" s="312"/>
      <c r="Z42" s="313"/>
      <c r="AA42" s="66">
        <v>47905436.240000002</v>
      </c>
      <c r="AB42" s="76"/>
      <c r="AC42" s="66">
        <v>47905436.240000002</v>
      </c>
      <c r="AD42" s="76"/>
      <c r="AE42" s="77"/>
      <c r="AF42" s="77"/>
      <c r="AG42" s="77"/>
      <c r="AH42" s="77"/>
      <c r="AI42" s="77"/>
      <c r="AJ42" s="77"/>
      <c r="AK42" s="77">
        <v>47905436.240000002</v>
      </c>
      <c r="AL42" s="77"/>
      <c r="AM42" s="77"/>
      <c r="AN42" s="81"/>
      <c r="AO42" s="82" t="str">
        <f t="shared" si="3"/>
        <v>00010501011010000110</v>
      </c>
      <c r="AP42" s="70"/>
    </row>
    <row r="43" spans="1:42" ht="27.6" customHeight="1" x14ac:dyDescent="0.25">
      <c r="A43" s="63" t="s">
        <v>99</v>
      </c>
      <c r="B43" s="64" t="s">
        <v>47</v>
      </c>
      <c r="C43" s="249" t="s">
        <v>100</v>
      </c>
      <c r="D43" s="249"/>
      <c r="E43" s="249"/>
      <c r="F43" s="249"/>
      <c r="G43" s="66">
        <v>14618000</v>
      </c>
      <c r="H43" s="66"/>
      <c r="I43" s="66">
        <v>14618000</v>
      </c>
      <c r="J43" s="66"/>
      <c r="K43" s="66"/>
      <c r="L43" s="66"/>
      <c r="M43" s="66"/>
      <c r="N43" s="66"/>
      <c r="O43" s="66"/>
      <c r="P43" s="66"/>
      <c r="Q43" s="66">
        <v>14618000</v>
      </c>
      <c r="R43" s="66"/>
      <c r="S43" s="66"/>
      <c r="T43" s="66"/>
      <c r="U43" s="67" t="str">
        <f t="shared" si="0"/>
        <v>Налог, взимаемый с налогоплательщиков, выбравших в качестве объекта налогообложения доходы, уменьшенные на величину расходов</v>
      </c>
      <c r="V43" s="64" t="str">
        <f t="shared" si="1"/>
        <v>010</v>
      </c>
      <c r="W43" s="249" t="str">
        <f t="shared" si="2"/>
        <v>00010501020010000110</v>
      </c>
      <c r="X43" s="249"/>
      <c r="Y43" s="249"/>
      <c r="Z43" s="249"/>
      <c r="AA43" s="66">
        <v>19238318.629999999</v>
      </c>
      <c r="AB43" s="66"/>
      <c r="AC43" s="66">
        <v>19238318.629999999</v>
      </c>
      <c r="AD43" s="66"/>
      <c r="AE43" s="66"/>
      <c r="AF43" s="66"/>
      <c r="AG43" s="66"/>
      <c r="AH43" s="66"/>
      <c r="AI43" s="66"/>
      <c r="AJ43" s="66"/>
      <c r="AK43" s="66">
        <v>19238318.629999999</v>
      </c>
      <c r="AL43" s="66"/>
      <c r="AM43" s="66"/>
      <c r="AN43" s="68"/>
      <c r="AO43" s="69" t="str">
        <f t="shared" si="3"/>
        <v>00010501020010000110</v>
      </c>
      <c r="AP43" s="70"/>
    </row>
    <row r="44" spans="1:42" ht="45.4" customHeight="1" x14ac:dyDescent="0.25">
      <c r="A44" s="73" t="s">
        <v>101</v>
      </c>
      <c r="B44" s="74" t="s">
        <v>47</v>
      </c>
      <c r="C44" s="250" t="s">
        <v>102</v>
      </c>
      <c r="D44" s="251"/>
      <c r="E44" s="252"/>
      <c r="F44" s="253"/>
      <c r="G44" s="66">
        <v>14618000</v>
      </c>
      <c r="H44" s="76"/>
      <c r="I44" s="66">
        <v>14618000</v>
      </c>
      <c r="J44" s="76"/>
      <c r="K44" s="77"/>
      <c r="L44" s="77"/>
      <c r="M44" s="77"/>
      <c r="N44" s="77"/>
      <c r="O44" s="77"/>
      <c r="P44" s="77"/>
      <c r="Q44" s="77">
        <v>14618000</v>
      </c>
      <c r="R44" s="77"/>
      <c r="S44" s="77"/>
      <c r="T44" s="77"/>
      <c r="U44" s="78" t="str">
        <f t="shared" si="0"/>
        <v>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v>
      </c>
      <c r="V44" s="79" t="str">
        <f t="shared" si="1"/>
        <v>010</v>
      </c>
      <c r="W44" s="310" t="str">
        <f t="shared" si="2"/>
        <v>00010501021010000110</v>
      </c>
      <c r="X44" s="311"/>
      <c r="Y44" s="312"/>
      <c r="Z44" s="313"/>
      <c r="AA44" s="66">
        <v>19238318.629999999</v>
      </c>
      <c r="AB44" s="76"/>
      <c r="AC44" s="66">
        <v>19238318.629999999</v>
      </c>
      <c r="AD44" s="76"/>
      <c r="AE44" s="77"/>
      <c r="AF44" s="77"/>
      <c r="AG44" s="77"/>
      <c r="AH44" s="77"/>
      <c r="AI44" s="77"/>
      <c r="AJ44" s="77"/>
      <c r="AK44" s="77">
        <v>19238318.629999999</v>
      </c>
      <c r="AL44" s="77"/>
      <c r="AM44" s="77"/>
      <c r="AN44" s="81"/>
      <c r="AO44" s="82" t="str">
        <f t="shared" si="3"/>
        <v>00010501021010000110</v>
      </c>
      <c r="AP44" s="70"/>
    </row>
    <row r="45" spans="1:42" ht="18.75" customHeight="1" x14ac:dyDescent="0.25">
      <c r="A45" s="63" t="s">
        <v>103</v>
      </c>
      <c r="B45" s="64" t="s">
        <v>47</v>
      </c>
      <c r="C45" s="249" t="s">
        <v>104</v>
      </c>
      <c r="D45" s="249"/>
      <c r="E45" s="249"/>
      <c r="F45" s="249"/>
      <c r="G45" s="66">
        <v>0</v>
      </c>
      <c r="H45" s="66"/>
      <c r="I45" s="66">
        <v>0</v>
      </c>
      <c r="J45" s="66"/>
      <c r="K45" s="66"/>
      <c r="L45" s="66"/>
      <c r="M45" s="66"/>
      <c r="N45" s="66"/>
      <c r="O45" s="66"/>
      <c r="P45" s="66"/>
      <c r="Q45" s="66">
        <v>0</v>
      </c>
      <c r="R45" s="66"/>
      <c r="S45" s="66"/>
      <c r="T45" s="66"/>
      <c r="U45" s="67" t="str">
        <f t="shared" si="0"/>
        <v>Единый налог на вмененный доход для отдельных видов деятельности</v>
      </c>
      <c r="V45" s="64" t="str">
        <f t="shared" si="1"/>
        <v>010</v>
      </c>
      <c r="W45" s="249" t="str">
        <f t="shared" si="2"/>
        <v>00010502000020000110</v>
      </c>
      <c r="X45" s="249"/>
      <c r="Y45" s="249"/>
      <c r="Z45" s="249"/>
      <c r="AA45" s="66">
        <v>84886.91</v>
      </c>
      <c r="AB45" s="66"/>
      <c r="AC45" s="66">
        <v>84886.91</v>
      </c>
      <c r="AD45" s="66"/>
      <c r="AE45" s="66"/>
      <c r="AF45" s="66"/>
      <c r="AG45" s="66"/>
      <c r="AH45" s="66"/>
      <c r="AI45" s="66"/>
      <c r="AJ45" s="66"/>
      <c r="AK45" s="66">
        <v>84886.91</v>
      </c>
      <c r="AL45" s="66"/>
      <c r="AM45" s="66"/>
      <c r="AN45" s="68"/>
      <c r="AO45" s="69" t="str">
        <f t="shared" si="3"/>
        <v>00010502000020000110</v>
      </c>
      <c r="AP45" s="70"/>
    </row>
    <row r="46" spans="1:42" ht="18.75" customHeight="1" x14ac:dyDescent="0.25">
      <c r="A46" s="73" t="s">
        <v>103</v>
      </c>
      <c r="B46" s="74" t="s">
        <v>47</v>
      </c>
      <c r="C46" s="250" t="s">
        <v>105</v>
      </c>
      <c r="D46" s="251"/>
      <c r="E46" s="252"/>
      <c r="F46" s="253"/>
      <c r="G46" s="66">
        <v>0</v>
      </c>
      <c r="H46" s="76"/>
      <c r="I46" s="66">
        <v>0</v>
      </c>
      <c r="J46" s="76"/>
      <c r="K46" s="77"/>
      <c r="L46" s="77"/>
      <c r="M46" s="77"/>
      <c r="N46" s="77"/>
      <c r="O46" s="77"/>
      <c r="P46" s="77"/>
      <c r="Q46" s="77">
        <v>0</v>
      </c>
      <c r="R46" s="77"/>
      <c r="S46" s="77"/>
      <c r="T46" s="77"/>
      <c r="U46" s="78" t="str">
        <f t="shared" si="0"/>
        <v>Единый налог на вмененный доход для отдельных видов деятельности</v>
      </c>
      <c r="V46" s="79" t="str">
        <f t="shared" si="1"/>
        <v>010</v>
      </c>
      <c r="W46" s="310" t="str">
        <f t="shared" si="2"/>
        <v>00010502010020000110</v>
      </c>
      <c r="X46" s="311"/>
      <c r="Y46" s="312"/>
      <c r="Z46" s="313"/>
      <c r="AA46" s="66">
        <v>84886.91</v>
      </c>
      <c r="AB46" s="76"/>
      <c r="AC46" s="66">
        <v>84886.91</v>
      </c>
      <c r="AD46" s="76"/>
      <c r="AE46" s="77"/>
      <c r="AF46" s="77"/>
      <c r="AG46" s="77"/>
      <c r="AH46" s="77"/>
      <c r="AI46" s="77"/>
      <c r="AJ46" s="77"/>
      <c r="AK46" s="77">
        <v>84886.91</v>
      </c>
      <c r="AL46" s="77"/>
      <c r="AM46" s="77"/>
      <c r="AN46" s="81"/>
      <c r="AO46" s="82" t="str">
        <f t="shared" si="3"/>
        <v>00010502010020000110</v>
      </c>
      <c r="AP46" s="70"/>
    </row>
    <row r="47" spans="1:42" ht="11.25" customHeight="1" x14ac:dyDescent="0.25">
      <c r="A47" s="63" t="s">
        <v>106</v>
      </c>
      <c r="B47" s="64" t="s">
        <v>47</v>
      </c>
      <c r="C47" s="249" t="s">
        <v>107</v>
      </c>
      <c r="D47" s="249"/>
      <c r="E47" s="249"/>
      <c r="F47" s="249"/>
      <c r="G47" s="66">
        <v>14000</v>
      </c>
      <c r="H47" s="66"/>
      <c r="I47" s="66">
        <v>14000</v>
      </c>
      <c r="J47" s="66"/>
      <c r="K47" s="66"/>
      <c r="L47" s="66"/>
      <c r="M47" s="66"/>
      <c r="N47" s="66"/>
      <c r="O47" s="66"/>
      <c r="P47" s="66"/>
      <c r="Q47" s="66">
        <v>8400</v>
      </c>
      <c r="R47" s="66">
        <v>3500</v>
      </c>
      <c r="S47" s="66">
        <v>2100</v>
      </c>
      <c r="T47" s="66"/>
      <c r="U47" s="67" t="str">
        <f t="shared" si="0"/>
        <v>Единый сельскохозяйственный налог</v>
      </c>
      <c r="V47" s="64" t="str">
        <f t="shared" si="1"/>
        <v>010</v>
      </c>
      <c r="W47" s="249" t="str">
        <f t="shared" si="2"/>
        <v>00010503000010000110</v>
      </c>
      <c r="X47" s="249"/>
      <c r="Y47" s="249"/>
      <c r="Z47" s="249"/>
      <c r="AA47" s="66">
        <v>47195.8</v>
      </c>
      <c r="AB47" s="66"/>
      <c r="AC47" s="66">
        <v>47195.8</v>
      </c>
      <c r="AD47" s="66"/>
      <c r="AE47" s="66"/>
      <c r="AF47" s="66"/>
      <c r="AG47" s="66"/>
      <c r="AH47" s="66"/>
      <c r="AI47" s="66"/>
      <c r="AJ47" s="66"/>
      <c r="AK47" s="66">
        <v>28207.3</v>
      </c>
      <c r="AL47" s="66">
        <v>12074.4</v>
      </c>
      <c r="AM47" s="66">
        <v>6914.1</v>
      </c>
      <c r="AN47" s="68"/>
      <c r="AO47" s="69" t="str">
        <f t="shared" si="3"/>
        <v>00010503000010000110</v>
      </c>
      <c r="AP47" s="70"/>
    </row>
    <row r="48" spans="1:42" ht="11.25" customHeight="1" x14ac:dyDescent="0.25">
      <c r="A48" s="73" t="s">
        <v>106</v>
      </c>
      <c r="B48" s="74" t="s">
        <v>47</v>
      </c>
      <c r="C48" s="250" t="s">
        <v>108</v>
      </c>
      <c r="D48" s="251"/>
      <c r="E48" s="252"/>
      <c r="F48" s="253"/>
      <c r="G48" s="66">
        <v>14000</v>
      </c>
      <c r="H48" s="76"/>
      <c r="I48" s="66">
        <v>14000</v>
      </c>
      <c r="J48" s="76"/>
      <c r="K48" s="77"/>
      <c r="L48" s="77"/>
      <c r="M48" s="77"/>
      <c r="N48" s="77"/>
      <c r="O48" s="77"/>
      <c r="P48" s="77"/>
      <c r="Q48" s="77">
        <v>8400</v>
      </c>
      <c r="R48" s="77">
        <v>3500</v>
      </c>
      <c r="S48" s="77">
        <v>2100</v>
      </c>
      <c r="T48" s="77"/>
      <c r="U48" s="78" t="str">
        <f t="shared" si="0"/>
        <v>Единый сельскохозяйственный налог</v>
      </c>
      <c r="V48" s="79" t="str">
        <f t="shared" si="1"/>
        <v>010</v>
      </c>
      <c r="W48" s="310" t="str">
        <f t="shared" si="2"/>
        <v>00010503010010000110</v>
      </c>
      <c r="X48" s="311"/>
      <c r="Y48" s="312"/>
      <c r="Z48" s="313"/>
      <c r="AA48" s="66">
        <v>47195.8</v>
      </c>
      <c r="AB48" s="76"/>
      <c r="AC48" s="66">
        <v>47195.8</v>
      </c>
      <c r="AD48" s="76"/>
      <c r="AE48" s="77"/>
      <c r="AF48" s="77"/>
      <c r="AG48" s="77"/>
      <c r="AH48" s="77"/>
      <c r="AI48" s="77"/>
      <c r="AJ48" s="77"/>
      <c r="AK48" s="77">
        <v>28207.3</v>
      </c>
      <c r="AL48" s="77">
        <v>12074.4</v>
      </c>
      <c r="AM48" s="77">
        <v>6914.1</v>
      </c>
      <c r="AN48" s="81"/>
      <c r="AO48" s="82" t="str">
        <f t="shared" si="3"/>
        <v>00010503010010000110</v>
      </c>
      <c r="AP48" s="70"/>
    </row>
    <row r="49" spans="1:42" ht="18.75" customHeight="1" x14ac:dyDescent="0.25">
      <c r="A49" s="63" t="s">
        <v>109</v>
      </c>
      <c r="B49" s="64" t="s">
        <v>47</v>
      </c>
      <c r="C49" s="249" t="s">
        <v>110</v>
      </c>
      <c r="D49" s="249"/>
      <c r="E49" s="249"/>
      <c r="F49" s="249"/>
      <c r="G49" s="66">
        <v>3074000</v>
      </c>
      <c r="H49" s="66"/>
      <c r="I49" s="66">
        <v>3074000</v>
      </c>
      <c r="J49" s="66"/>
      <c r="K49" s="66"/>
      <c r="L49" s="66"/>
      <c r="M49" s="66"/>
      <c r="N49" s="66"/>
      <c r="O49" s="66"/>
      <c r="P49" s="66"/>
      <c r="Q49" s="66">
        <v>3074000</v>
      </c>
      <c r="R49" s="66"/>
      <c r="S49" s="66"/>
      <c r="T49" s="66"/>
      <c r="U49" s="67" t="str">
        <f t="shared" si="0"/>
        <v>Налог, взимаемый в связи с применением патентной системы налогообложения</v>
      </c>
      <c r="V49" s="64" t="str">
        <f t="shared" si="1"/>
        <v>010</v>
      </c>
      <c r="W49" s="249" t="str">
        <f t="shared" si="2"/>
        <v>00010504000020000110</v>
      </c>
      <c r="X49" s="249"/>
      <c r="Y49" s="249"/>
      <c r="Z49" s="249"/>
      <c r="AA49" s="66">
        <v>3398437.21</v>
      </c>
      <c r="AB49" s="66"/>
      <c r="AC49" s="66">
        <v>3398437.21</v>
      </c>
      <c r="AD49" s="66"/>
      <c r="AE49" s="66"/>
      <c r="AF49" s="66"/>
      <c r="AG49" s="66"/>
      <c r="AH49" s="66"/>
      <c r="AI49" s="66"/>
      <c r="AJ49" s="66"/>
      <c r="AK49" s="66">
        <v>3398437.21</v>
      </c>
      <c r="AL49" s="66"/>
      <c r="AM49" s="66"/>
      <c r="AN49" s="68"/>
      <c r="AO49" s="69" t="str">
        <f t="shared" si="3"/>
        <v>00010504000020000110</v>
      </c>
      <c r="AP49" s="70"/>
    </row>
    <row r="50" spans="1:42" ht="27.6" customHeight="1" x14ac:dyDescent="0.25">
      <c r="A50" s="73" t="s">
        <v>111</v>
      </c>
      <c r="B50" s="74" t="s">
        <v>47</v>
      </c>
      <c r="C50" s="250" t="s">
        <v>112</v>
      </c>
      <c r="D50" s="251"/>
      <c r="E50" s="252"/>
      <c r="F50" s="253"/>
      <c r="G50" s="66">
        <v>3074000</v>
      </c>
      <c r="H50" s="76"/>
      <c r="I50" s="66">
        <v>3074000</v>
      </c>
      <c r="J50" s="76"/>
      <c r="K50" s="77"/>
      <c r="L50" s="77"/>
      <c r="M50" s="77"/>
      <c r="N50" s="77"/>
      <c r="O50" s="77"/>
      <c r="P50" s="77"/>
      <c r="Q50" s="77">
        <v>3074000</v>
      </c>
      <c r="R50" s="77"/>
      <c r="S50" s="77"/>
      <c r="T50" s="77"/>
      <c r="U50" s="78" t="str">
        <f t="shared" si="0"/>
        <v>Налог, взимаемый в связи с применением патентной системы налогообложения, зачисляемый в бюджеты муниципальных районов</v>
      </c>
      <c r="V50" s="79" t="str">
        <f t="shared" si="1"/>
        <v>010</v>
      </c>
      <c r="W50" s="310" t="str">
        <f t="shared" si="2"/>
        <v>00010504020020000110</v>
      </c>
      <c r="X50" s="311"/>
      <c r="Y50" s="312"/>
      <c r="Z50" s="313"/>
      <c r="AA50" s="66">
        <v>3398437.21</v>
      </c>
      <c r="AB50" s="76"/>
      <c r="AC50" s="66">
        <v>3398437.21</v>
      </c>
      <c r="AD50" s="76"/>
      <c r="AE50" s="77"/>
      <c r="AF50" s="77"/>
      <c r="AG50" s="77"/>
      <c r="AH50" s="77"/>
      <c r="AI50" s="77"/>
      <c r="AJ50" s="77"/>
      <c r="AK50" s="77">
        <v>3398437.21</v>
      </c>
      <c r="AL50" s="77"/>
      <c r="AM50" s="77"/>
      <c r="AN50" s="81"/>
      <c r="AO50" s="82" t="str">
        <f t="shared" si="3"/>
        <v>00010504020020000110</v>
      </c>
      <c r="AP50" s="70"/>
    </row>
    <row r="51" spans="1:42" ht="11.25" customHeight="1" x14ac:dyDescent="0.25">
      <c r="A51" s="63" t="s">
        <v>113</v>
      </c>
      <c r="B51" s="64" t="s">
        <v>47</v>
      </c>
      <c r="C51" s="249" t="s">
        <v>114</v>
      </c>
      <c r="D51" s="249"/>
      <c r="E51" s="249"/>
      <c r="F51" s="249"/>
      <c r="G51" s="66">
        <v>24444000</v>
      </c>
      <c r="H51" s="66"/>
      <c r="I51" s="66">
        <v>24444000</v>
      </c>
      <c r="J51" s="66"/>
      <c r="K51" s="66"/>
      <c r="L51" s="66"/>
      <c r="M51" s="66"/>
      <c r="N51" s="66"/>
      <c r="O51" s="66"/>
      <c r="P51" s="66"/>
      <c r="Q51" s="66"/>
      <c r="R51" s="66">
        <v>18984000</v>
      </c>
      <c r="S51" s="66">
        <v>5460000</v>
      </c>
      <c r="T51" s="66"/>
      <c r="U51" s="67" t="str">
        <f t="shared" si="0"/>
        <v>НАЛОГИ НА ИМУЩЕСТВО</v>
      </c>
      <c r="V51" s="64" t="str">
        <f t="shared" si="1"/>
        <v>010</v>
      </c>
      <c r="W51" s="249" t="str">
        <f t="shared" si="2"/>
        <v>00010600000000000000</v>
      </c>
      <c r="X51" s="249"/>
      <c r="Y51" s="249"/>
      <c r="Z51" s="249"/>
      <c r="AA51" s="66">
        <v>20471838.850000001</v>
      </c>
      <c r="AB51" s="66"/>
      <c r="AC51" s="66">
        <v>20471838.850000001</v>
      </c>
      <c r="AD51" s="66"/>
      <c r="AE51" s="66"/>
      <c r="AF51" s="66"/>
      <c r="AG51" s="66"/>
      <c r="AH51" s="66"/>
      <c r="AI51" s="66"/>
      <c r="AJ51" s="66"/>
      <c r="AK51" s="66"/>
      <c r="AL51" s="66">
        <v>15090412.67</v>
      </c>
      <c r="AM51" s="66">
        <v>5381426.1799999997</v>
      </c>
      <c r="AN51" s="68"/>
      <c r="AO51" s="69" t="str">
        <f t="shared" si="3"/>
        <v>00010600000000000000</v>
      </c>
      <c r="AP51" s="70"/>
    </row>
    <row r="52" spans="1:42" ht="11.25" customHeight="1" x14ac:dyDescent="0.25">
      <c r="A52" s="71" t="s">
        <v>115</v>
      </c>
      <c r="B52" s="64" t="s">
        <v>47</v>
      </c>
      <c r="C52" s="249" t="s">
        <v>116</v>
      </c>
      <c r="D52" s="249"/>
      <c r="E52" s="249"/>
      <c r="F52" s="249"/>
      <c r="G52" s="66">
        <v>5326000</v>
      </c>
      <c r="H52" s="66"/>
      <c r="I52" s="66">
        <v>5326000</v>
      </c>
      <c r="J52" s="66"/>
      <c r="K52" s="66"/>
      <c r="L52" s="66"/>
      <c r="M52" s="66"/>
      <c r="N52" s="66"/>
      <c r="O52" s="66"/>
      <c r="P52" s="66"/>
      <c r="Q52" s="66"/>
      <c r="R52" s="66">
        <v>4268000</v>
      </c>
      <c r="S52" s="66">
        <v>1058000</v>
      </c>
      <c r="T52" s="66"/>
      <c r="U52" s="72" t="str">
        <f t="shared" si="0"/>
        <v>Налог на имущество физических лиц</v>
      </c>
      <c r="V52" s="64" t="str">
        <f t="shared" si="1"/>
        <v>010</v>
      </c>
      <c r="W52" s="249" t="str">
        <f t="shared" si="2"/>
        <v>00010601000000000110</v>
      </c>
      <c r="X52" s="249"/>
      <c r="Y52" s="249"/>
      <c r="Z52" s="249"/>
      <c r="AA52" s="66">
        <v>5276723.26</v>
      </c>
      <c r="AB52" s="66"/>
      <c r="AC52" s="66">
        <v>5276723.26</v>
      </c>
      <c r="AD52" s="66"/>
      <c r="AE52" s="66"/>
      <c r="AF52" s="66"/>
      <c r="AG52" s="66"/>
      <c r="AH52" s="66"/>
      <c r="AI52" s="66"/>
      <c r="AJ52" s="66"/>
      <c r="AK52" s="66"/>
      <c r="AL52" s="66">
        <v>4268877.1100000003</v>
      </c>
      <c r="AM52" s="66">
        <v>1007846.15</v>
      </c>
      <c r="AN52" s="68"/>
      <c r="AO52" s="69" t="str">
        <f t="shared" si="3"/>
        <v>00010601000000000110</v>
      </c>
      <c r="AP52" s="70"/>
    </row>
    <row r="53" spans="1:42" ht="36.6" customHeight="1" x14ac:dyDescent="0.25">
      <c r="A53" s="73" t="s">
        <v>117</v>
      </c>
      <c r="B53" s="74" t="s">
        <v>47</v>
      </c>
      <c r="C53" s="250" t="s">
        <v>118</v>
      </c>
      <c r="D53" s="251"/>
      <c r="E53" s="252"/>
      <c r="F53" s="253"/>
      <c r="G53" s="66">
        <v>1058000</v>
      </c>
      <c r="H53" s="76"/>
      <c r="I53" s="66">
        <v>1058000</v>
      </c>
      <c r="J53" s="76"/>
      <c r="K53" s="77"/>
      <c r="L53" s="77"/>
      <c r="M53" s="77"/>
      <c r="N53" s="77"/>
      <c r="O53" s="77"/>
      <c r="P53" s="77"/>
      <c r="Q53" s="77"/>
      <c r="R53" s="77"/>
      <c r="S53" s="77">
        <v>1058000</v>
      </c>
      <c r="T53" s="77"/>
      <c r="U53" s="78" t="str">
        <f t="shared" si="0"/>
        <v>Налог на имущество физических лиц, взимаемый по ставкам, применяемым к объектам налогообложения, расположенным в границах сельских поселений</v>
      </c>
      <c r="V53" s="79" t="str">
        <f t="shared" si="1"/>
        <v>010</v>
      </c>
      <c r="W53" s="310" t="str">
        <f t="shared" si="2"/>
        <v>00010601030100000110</v>
      </c>
      <c r="X53" s="311"/>
      <c r="Y53" s="312"/>
      <c r="Z53" s="313"/>
      <c r="AA53" s="66">
        <v>1007846.15</v>
      </c>
      <c r="AB53" s="76"/>
      <c r="AC53" s="66">
        <v>1007846.15</v>
      </c>
      <c r="AD53" s="76"/>
      <c r="AE53" s="77"/>
      <c r="AF53" s="77"/>
      <c r="AG53" s="77"/>
      <c r="AH53" s="77"/>
      <c r="AI53" s="77"/>
      <c r="AJ53" s="77"/>
      <c r="AK53" s="77"/>
      <c r="AL53" s="77"/>
      <c r="AM53" s="77">
        <v>1007846.15</v>
      </c>
      <c r="AN53" s="81"/>
      <c r="AO53" s="82" t="str">
        <f t="shared" si="3"/>
        <v>00010601030100000110</v>
      </c>
      <c r="AP53" s="70"/>
    </row>
    <row r="54" spans="1:42" ht="36.6" customHeight="1" x14ac:dyDescent="0.25">
      <c r="A54" s="83" t="s">
        <v>119</v>
      </c>
      <c r="B54" s="74" t="s">
        <v>47</v>
      </c>
      <c r="C54" s="250" t="s">
        <v>120</v>
      </c>
      <c r="D54" s="251"/>
      <c r="E54" s="252"/>
      <c r="F54" s="253"/>
      <c r="G54" s="66">
        <v>4268000</v>
      </c>
      <c r="H54" s="76"/>
      <c r="I54" s="66">
        <v>4268000</v>
      </c>
      <c r="J54" s="76"/>
      <c r="K54" s="77"/>
      <c r="L54" s="77"/>
      <c r="M54" s="77"/>
      <c r="N54" s="77"/>
      <c r="O54" s="77"/>
      <c r="P54" s="77"/>
      <c r="Q54" s="77"/>
      <c r="R54" s="77">
        <v>4268000</v>
      </c>
      <c r="S54" s="77"/>
      <c r="T54" s="77"/>
      <c r="U54" s="84" t="str">
        <f t="shared" si="0"/>
        <v>Налог на имущество физических лиц, взимаемый по ставкам, применяемым к объектам налогообложения, расположенным в границах городских поселений</v>
      </c>
      <c r="V54" s="79" t="str">
        <f t="shared" si="1"/>
        <v>010</v>
      </c>
      <c r="W54" s="310" t="str">
        <f t="shared" si="2"/>
        <v>00010601030130000110</v>
      </c>
      <c r="X54" s="311"/>
      <c r="Y54" s="312"/>
      <c r="Z54" s="313"/>
      <c r="AA54" s="66">
        <v>4268877.1100000003</v>
      </c>
      <c r="AB54" s="76"/>
      <c r="AC54" s="66">
        <v>4268877.1100000003</v>
      </c>
      <c r="AD54" s="76"/>
      <c r="AE54" s="77"/>
      <c r="AF54" s="77"/>
      <c r="AG54" s="77"/>
      <c r="AH54" s="77"/>
      <c r="AI54" s="77"/>
      <c r="AJ54" s="77"/>
      <c r="AK54" s="77"/>
      <c r="AL54" s="77">
        <v>4268877.1100000003</v>
      </c>
      <c r="AM54" s="77"/>
      <c r="AN54" s="81"/>
      <c r="AO54" s="82" t="str">
        <f t="shared" si="3"/>
        <v>00010601030130000110</v>
      </c>
      <c r="AP54" s="70"/>
    </row>
    <row r="55" spans="1:42" ht="11.25" customHeight="1" x14ac:dyDescent="0.25">
      <c r="A55" s="63" t="s">
        <v>121</v>
      </c>
      <c r="B55" s="64" t="s">
        <v>47</v>
      </c>
      <c r="C55" s="249" t="s">
        <v>122</v>
      </c>
      <c r="D55" s="249"/>
      <c r="E55" s="249"/>
      <c r="F55" s="249"/>
      <c r="G55" s="66">
        <v>19118000</v>
      </c>
      <c r="H55" s="66"/>
      <c r="I55" s="66">
        <v>19118000</v>
      </c>
      <c r="J55" s="66"/>
      <c r="K55" s="66"/>
      <c r="L55" s="66"/>
      <c r="M55" s="66"/>
      <c r="N55" s="66"/>
      <c r="O55" s="66"/>
      <c r="P55" s="66"/>
      <c r="Q55" s="66"/>
      <c r="R55" s="66">
        <v>14716000</v>
      </c>
      <c r="S55" s="66">
        <v>4402000</v>
      </c>
      <c r="T55" s="66"/>
      <c r="U55" s="67" t="str">
        <f t="shared" si="0"/>
        <v>Земельный налог</v>
      </c>
      <c r="V55" s="64" t="str">
        <f t="shared" si="1"/>
        <v>010</v>
      </c>
      <c r="W55" s="249" t="str">
        <f t="shared" si="2"/>
        <v>00010606000000000110</v>
      </c>
      <c r="X55" s="249"/>
      <c r="Y55" s="249"/>
      <c r="Z55" s="249"/>
      <c r="AA55" s="66">
        <v>15195115.59</v>
      </c>
      <c r="AB55" s="66"/>
      <c r="AC55" s="66">
        <v>15195115.59</v>
      </c>
      <c r="AD55" s="66"/>
      <c r="AE55" s="66"/>
      <c r="AF55" s="66"/>
      <c r="AG55" s="66"/>
      <c r="AH55" s="66"/>
      <c r="AI55" s="66"/>
      <c r="AJ55" s="66"/>
      <c r="AK55" s="66"/>
      <c r="AL55" s="66">
        <v>10821535.560000001</v>
      </c>
      <c r="AM55" s="66">
        <v>4373580.03</v>
      </c>
      <c r="AN55" s="68"/>
      <c r="AO55" s="69" t="str">
        <f t="shared" si="3"/>
        <v>00010606000000000110</v>
      </c>
      <c r="AP55" s="70"/>
    </row>
    <row r="56" spans="1:42" ht="11.25" customHeight="1" x14ac:dyDescent="0.25">
      <c r="A56" s="71" t="s">
        <v>123</v>
      </c>
      <c r="B56" s="64" t="s">
        <v>47</v>
      </c>
      <c r="C56" s="249" t="s">
        <v>124</v>
      </c>
      <c r="D56" s="249"/>
      <c r="E56" s="249"/>
      <c r="F56" s="249"/>
      <c r="G56" s="66">
        <v>7645100</v>
      </c>
      <c r="H56" s="66"/>
      <c r="I56" s="66">
        <v>7645100</v>
      </c>
      <c r="J56" s="66"/>
      <c r="K56" s="66"/>
      <c r="L56" s="66"/>
      <c r="M56" s="66"/>
      <c r="N56" s="66"/>
      <c r="O56" s="66"/>
      <c r="P56" s="66"/>
      <c r="Q56" s="66"/>
      <c r="R56" s="66">
        <v>6489700</v>
      </c>
      <c r="S56" s="66">
        <v>1155400</v>
      </c>
      <c r="T56" s="66"/>
      <c r="U56" s="72" t="str">
        <f t="shared" si="0"/>
        <v>Земельный налог с организаций</v>
      </c>
      <c r="V56" s="64" t="str">
        <f t="shared" si="1"/>
        <v>010</v>
      </c>
      <c r="W56" s="249" t="str">
        <f t="shared" si="2"/>
        <v>00010606030000000110</v>
      </c>
      <c r="X56" s="249"/>
      <c r="Y56" s="249"/>
      <c r="Z56" s="249"/>
      <c r="AA56" s="66">
        <v>6242061.75</v>
      </c>
      <c r="AB56" s="66"/>
      <c r="AC56" s="66">
        <v>6242061.75</v>
      </c>
      <c r="AD56" s="66"/>
      <c r="AE56" s="66"/>
      <c r="AF56" s="66"/>
      <c r="AG56" s="66"/>
      <c r="AH56" s="66"/>
      <c r="AI56" s="66"/>
      <c r="AJ56" s="66"/>
      <c r="AK56" s="66"/>
      <c r="AL56" s="66">
        <v>4776455.83</v>
      </c>
      <c r="AM56" s="66">
        <v>1465605.92</v>
      </c>
      <c r="AN56" s="68"/>
      <c r="AO56" s="69" t="str">
        <f t="shared" si="3"/>
        <v>00010606030000000110</v>
      </c>
      <c r="AP56" s="70"/>
    </row>
    <row r="57" spans="1:42" ht="27.6" customHeight="1" x14ac:dyDescent="0.25">
      <c r="A57" s="73" t="s">
        <v>125</v>
      </c>
      <c r="B57" s="74" t="s">
        <v>47</v>
      </c>
      <c r="C57" s="250" t="s">
        <v>126</v>
      </c>
      <c r="D57" s="251"/>
      <c r="E57" s="252"/>
      <c r="F57" s="253"/>
      <c r="G57" s="66">
        <v>1155400</v>
      </c>
      <c r="H57" s="76"/>
      <c r="I57" s="66">
        <v>1155400</v>
      </c>
      <c r="J57" s="76"/>
      <c r="K57" s="77"/>
      <c r="L57" s="77"/>
      <c r="M57" s="77"/>
      <c r="N57" s="77"/>
      <c r="O57" s="77"/>
      <c r="P57" s="77"/>
      <c r="Q57" s="77"/>
      <c r="R57" s="77"/>
      <c r="S57" s="77">
        <v>1155400</v>
      </c>
      <c r="T57" s="77"/>
      <c r="U57" s="78" t="str">
        <f t="shared" si="0"/>
        <v>Земельный налог с организаций, обладающих земельным участком, расположенным в границах сельских поселений</v>
      </c>
      <c r="V57" s="79" t="str">
        <f t="shared" si="1"/>
        <v>010</v>
      </c>
      <c r="W57" s="310" t="str">
        <f t="shared" si="2"/>
        <v>00010606033100000110</v>
      </c>
      <c r="X57" s="311"/>
      <c r="Y57" s="312"/>
      <c r="Z57" s="313"/>
      <c r="AA57" s="66">
        <v>1465605.92</v>
      </c>
      <c r="AB57" s="76"/>
      <c r="AC57" s="66">
        <v>1465605.92</v>
      </c>
      <c r="AD57" s="76"/>
      <c r="AE57" s="77"/>
      <c r="AF57" s="77"/>
      <c r="AG57" s="77"/>
      <c r="AH57" s="77"/>
      <c r="AI57" s="77"/>
      <c r="AJ57" s="77"/>
      <c r="AK57" s="77"/>
      <c r="AL57" s="77"/>
      <c r="AM57" s="77">
        <v>1465605.92</v>
      </c>
      <c r="AN57" s="81"/>
      <c r="AO57" s="82" t="str">
        <f t="shared" si="3"/>
        <v>00010606033100000110</v>
      </c>
      <c r="AP57" s="70"/>
    </row>
    <row r="58" spans="1:42" ht="27.6" customHeight="1" x14ac:dyDescent="0.25">
      <c r="A58" s="83" t="s">
        <v>127</v>
      </c>
      <c r="B58" s="74" t="s">
        <v>47</v>
      </c>
      <c r="C58" s="250" t="s">
        <v>128</v>
      </c>
      <c r="D58" s="251"/>
      <c r="E58" s="252"/>
      <c r="F58" s="253"/>
      <c r="G58" s="66">
        <v>6489700</v>
      </c>
      <c r="H58" s="76"/>
      <c r="I58" s="66">
        <v>6489700</v>
      </c>
      <c r="J58" s="76"/>
      <c r="K58" s="77"/>
      <c r="L58" s="77"/>
      <c r="M58" s="77"/>
      <c r="N58" s="77"/>
      <c r="O58" s="77"/>
      <c r="P58" s="77"/>
      <c r="Q58" s="77"/>
      <c r="R58" s="77">
        <v>6489700</v>
      </c>
      <c r="S58" s="77"/>
      <c r="T58" s="77"/>
      <c r="U58" s="84" t="str">
        <f t="shared" si="0"/>
        <v>Земельный налог с организаций, обладающих земельным участком, расположенным в границах городских поселений</v>
      </c>
      <c r="V58" s="79" t="str">
        <f t="shared" si="1"/>
        <v>010</v>
      </c>
      <c r="W58" s="310" t="str">
        <f t="shared" si="2"/>
        <v>00010606033130000110</v>
      </c>
      <c r="X58" s="311"/>
      <c r="Y58" s="312"/>
      <c r="Z58" s="313"/>
      <c r="AA58" s="66">
        <v>4776455.83</v>
      </c>
      <c r="AB58" s="76"/>
      <c r="AC58" s="66">
        <v>4776455.83</v>
      </c>
      <c r="AD58" s="76"/>
      <c r="AE58" s="77"/>
      <c r="AF58" s="77"/>
      <c r="AG58" s="77"/>
      <c r="AH58" s="77"/>
      <c r="AI58" s="77"/>
      <c r="AJ58" s="77"/>
      <c r="AK58" s="77"/>
      <c r="AL58" s="77">
        <v>4776455.83</v>
      </c>
      <c r="AM58" s="77"/>
      <c r="AN58" s="81"/>
      <c r="AO58" s="82" t="str">
        <f t="shared" si="3"/>
        <v>00010606033130000110</v>
      </c>
      <c r="AP58" s="70"/>
    </row>
    <row r="59" spans="1:42" ht="11.25" customHeight="1" x14ac:dyDescent="0.25">
      <c r="A59" s="63" t="s">
        <v>129</v>
      </c>
      <c r="B59" s="64" t="s">
        <v>47</v>
      </c>
      <c r="C59" s="249" t="s">
        <v>130</v>
      </c>
      <c r="D59" s="249"/>
      <c r="E59" s="249"/>
      <c r="F59" s="249"/>
      <c r="G59" s="66">
        <v>11472900</v>
      </c>
      <c r="H59" s="66"/>
      <c r="I59" s="66">
        <v>11472900</v>
      </c>
      <c r="J59" s="66"/>
      <c r="K59" s="66"/>
      <c r="L59" s="66"/>
      <c r="M59" s="66"/>
      <c r="N59" s="66"/>
      <c r="O59" s="66"/>
      <c r="P59" s="66"/>
      <c r="Q59" s="66"/>
      <c r="R59" s="66">
        <v>8226300</v>
      </c>
      <c r="S59" s="66">
        <v>3246600</v>
      </c>
      <c r="T59" s="66"/>
      <c r="U59" s="67" t="str">
        <f t="shared" si="0"/>
        <v>Земельный налог с физических лиц</v>
      </c>
      <c r="V59" s="64" t="str">
        <f t="shared" si="1"/>
        <v>010</v>
      </c>
      <c r="W59" s="249" t="str">
        <f t="shared" si="2"/>
        <v>00010606040000000110</v>
      </c>
      <c r="X59" s="249"/>
      <c r="Y59" s="249"/>
      <c r="Z59" s="249"/>
      <c r="AA59" s="66">
        <v>8953053.8399999999</v>
      </c>
      <c r="AB59" s="66"/>
      <c r="AC59" s="66">
        <v>8953053.8399999999</v>
      </c>
      <c r="AD59" s="66"/>
      <c r="AE59" s="66"/>
      <c r="AF59" s="66"/>
      <c r="AG59" s="66"/>
      <c r="AH59" s="66"/>
      <c r="AI59" s="66"/>
      <c r="AJ59" s="66"/>
      <c r="AK59" s="66"/>
      <c r="AL59" s="66">
        <v>6045079.7300000004</v>
      </c>
      <c r="AM59" s="66">
        <v>2907974.11</v>
      </c>
      <c r="AN59" s="68"/>
      <c r="AO59" s="69" t="str">
        <f t="shared" si="3"/>
        <v>00010606040000000110</v>
      </c>
      <c r="AP59" s="70"/>
    </row>
    <row r="60" spans="1:42" ht="27.6" customHeight="1" x14ac:dyDescent="0.25">
      <c r="A60" s="73" t="s">
        <v>131</v>
      </c>
      <c r="B60" s="74" t="s">
        <v>47</v>
      </c>
      <c r="C60" s="250" t="s">
        <v>132</v>
      </c>
      <c r="D60" s="251"/>
      <c r="E60" s="252"/>
      <c r="F60" s="253"/>
      <c r="G60" s="66">
        <v>3246600</v>
      </c>
      <c r="H60" s="76"/>
      <c r="I60" s="66">
        <v>3246600</v>
      </c>
      <c r="J60" s="76"/>
      <c r="K60" s="77"/>
      <c r="L60" s="77"/>
      <c r="M60" s="77"/>
      <c r="N60" s="77"/>
      <c r="O60" s="77"/>
      <c r="P60" s="77"/>
      <c r="Q60" s="77"/>
      <c r="R60" s="77"/>
      <c r="S60" s="77">
        <v>3246600</v>
      </c>
      <c r="T60" s="77"/>
      <c r="U60" s="78" t="str">
        <f t="shared" si="0"/>
        <v>Земельный налог с физических лиц, обладающих земельным участком, расположенным в границах сельских поселений</v>
      </c>
      <c r="V60" s="79" t="str">
        <f t="shared" si="1"/>
        <v>010</v>
      </c>
      <c r="W60" s="310" t="str">
        <f t="shared" si="2"/>
        <v>00010606043100000110</v>
      </c>
      <c r="X60" s="311"/>
      <c r="Y60" s="312"/>
      <c r="Z60" s="313"/>
      <c r="AA60" s="66">
        <v>2907974.11</v>
      </c>
      <c r="AB60" s="76"/>
      <c r="AC60" s="66">
        <v>2907974.11</v>
      </c>
      <c r="AD60" s="76"/>
      <c r="AE60" s="77"/>
      <c r="AF60" s="77"/>
      <c r="AG60" s="77"/>
      <c r="AH60" s="77"/>
      <c r="AI60" s="77"/>
      <c r="AJ60" s="77"/>
      <c r="AK60" s="77"/>
      <c r="AL60" s="77"/>
      <c r="AM60" s="77">
        <v>2907974.11</v>
      </c>
      <c r="AN60" s="81"/>
      <c r="AO60" s="82" t="str">
        <f t="shared" si="3"/>
        <v>00010606043100000110</v>
      </c>
      <c r="AP60" s="70"/>
    </row>
    <row r="61" spans="1:42" ht="27.6" customHeight="1" x14ac:dyDescent="0.25">
      <c r="A61" s="83" t="s">
        <v>133</v>
      </c>
      <c r="B61" s="74" t="s">
        <v>47</v>
      </c>
      <c r="C61" s="250" t="s">
        <v>134</v>
      </c>
      <c r="D61" s="251"/>
      <c r="E61" s="252"/>
      <c r="F61" s="253"/>
      <c r="G61" s="66">
        <v>8226300</v>
      </c>
      <c r="H61" s="76"/>
      <c r="I61" s="66">
        <v>8226300</v>
      </c>
      <c r="J61" s="76"/>
      <c r="K61" s="77"/>
      <c r="L61" s="77"/>
      <c r="M61" s="77"/>
      <c r="N61" s="77"/>
      <c r="O61" s="77"/>
      <c r="P61" s="77"/>
      <c r="Q61" s="77"/>
      <c r="R61" s="77">
        <v>8226300</v>
      </c>
      <c r="S61" s="77"/>
      <c r="T61" s="77"/>
      <c r="U61" s="84" t="str">
        <f t="shared" si="0"/>
        <v>Земельный налог с физических лиц, обладающих земельным участком, расположенным в границах городских поселений</v>
      </c>
      <c r="V61" s="79" t="str">
        <f t="shared" si="1"/>
        <v>010</v>
      </c>
      <c r="W61" s="310" t="str">
        <f t="shared" si="2"/>
        <v>00010606043130000110</v>
      </c>
      <c r="X61" s="311"/>
      <c r="Y61" s="312"/>
      <c r="Z61" s="313"/>
      <c r="AA61" s="66">
        <v>6045079.7300000004</v>
      </c>
      <c r="AB61" s="76"/>
      <c r="AC61" s="66">
        <v>6045079.7300000004</v>
      </c>
      <c r="AD61" s="76"/>
      <c r="AE61" s="77"/>
      <c r="AF61" s="77"/>
      <c r="AG61" s="77"/>
      <c r="AH61" s="77"/>
      <c r="AI61" s="77"/>
      <c r="AJ61" s="77"/>
      <c r="AK61" s="77"/>
      <c r="AL61" s="77">
        <v>6045079.7300000004</v>
      </c>
      <c r="AM61" s="77"/>
      <c r="AN61" s="81"/>
      <c r="AO61" s="82" t="str">
        <f t="shared" si="3"/>
        <v>00010606043130000110</v>
      </c>
      <c r="AP61" s="70"/>
    </row>
    <row r="62" spans="1:42" ht="11.25" customHeight="1" x14ac:dyDescent="0.25">
      <c r="A62" s="63" t="s">
        <v>135</v>
      </c>
      <c r="B62" s="64" t="s">
        <v>47</v>
      </c>
      <c r="C62" s="249" t="s">
        <v>136</v>
      </c>
      <c r="D62" s="249"/>
      <c r="E62" s="249"/>
      <c r="F62" s="249"/>
      <c r="G62" s="66">
        <v>4423100</v>
      </c>
      <c r="H62" s="66"/>
      <c r="I62" s="66">
        <v>4423100</v>
      </c>
      <c r="J62" s="66"/>
      <c r="K62" s="66"/>
      <c r="L62" s="66"/>
      <c r="M62" s="66"/>
      <c r="N62" s="66"/>
      <c r="O62" s="66"/>
      <c r="P62" s="66"/>
      <c r="Q62" s="66">
        <v>4391000</v>
      </c>
      <c r="R62" s="66">
        <v>14600</v>
      </c>
      <c r="S62" s="66">
        <v>17500</v>
      </c>
      <c r="T62" s="66"/>
      <c r="U62" s="67" t="str">
        <f t="shared" si="0"/>
        <v>ГОСУДАРСТВЕННАЯ ПОШЛИНА</v>
      </c>
      <c r="V62" s="64" t="str">
        <f t="shared" si="1"/>
        <v>010</v>
      </c>
      <c r="W62" s="249" t="str">
        <f t="shared" si="2"/>
        <v>00010800000000000000</v>
      </c>
      <c r="X62" s="249"/>
      <c r="Y62" s="249"/>
      <c r="Z62" s="249"/>
      <c r="AA62" s="66">
        <v>6045895.9199999999</v>
      </c>
      <c r="AB62" s="66"/>
      <c r="AC62" s="66">
        <v>6045895.9199999999</v>
      </c>
      <c r="AD62" s="66"/>
      <c r="AE62" s="66"/>
      <c r="AF62" s="66"/>
      <c r="AG62" s="66"/>
      <c r="AH62" s="66"/>
      <c r="AI62" s="66"/>
      <c r="AJ62" s="66"/>
      <c r="AK62" s="66">
        <v>6027115.9199999999</v>
      </c>
      <c r="AL62" s="66">
        <v>7910</v>
      </c>
      <c r="AM62" s="66">
        <v>10870</v>
      </c>
      <c r="AN62" s="68"/>
      <c r="AO62" s="69" t="str">
        <f t="shared" si="3"/>
        <v>00010800000000000000</v>
      </c>
      <c r="AP62" s="70"/>
    </row>
    <row r="63" spans="1:42" ht="27.6" customHeight="1" x14ac:dyDescent="0.25">
      <c r="A63" s="71" t="s">
        <v>137</v>
      </c>
      <c r="B63" s="64" t="s">
        <v>47</v>
      </c>
      <c r="C63" s="249" t="s">
        <v>138</v>
      </c>
      <c r="D63" s="249"/>
      <c r="E63" s="249"/>
      <c r="F63" s="249"/>
      <c r="G63" s="66">
        <v>4391000</v>
      </c>
      <c r="H63" s="66"/>
      <c r="I63" s="66">
        <v>4391000</v>
      </c>
      <c r="J63" s="66"/>
      <c r="K63" s="66"/>
      <c r="L63" s="66"/>
      <c r="M63" s="66"/>
      <c r="N63" s="66"/>
      <c r="O63" s="66"/>
      <c r="P63" s="66"/>
      <c r="Q63" s="66">
        <v>4391000</v>
      </c>
      <c r="R63" s="66"/>
      <c r="S63" s="66"/>
      <c r="T63" s="66"/>
      <c r="U63" s="72" t="str">
        <f t="shared" si="0"/>
        <v>Государственная пошлина по делам, рассматриваемым в судах общей юрисдикции, мировыми судьями</v>
      </c>
      <c r="V63" s="64" t="str">
        <f t="shared" si="1"/>
        <v>010</v>
      </c>
      <c r="W63" s="249" t="str">
        <f t="shared" si="2"/>
        <v>00010803000010000110</v>
      </c>
      <c r="X63" s="249"/>
      <c r="Y63" s="249"/>
      <c r="Z63" s="249"/>
      <c r="AA63" s="66">
        <v>6027115.9199999999</v>
      </c>
      <c r="AB63" s="66"/>
      <c r="AC63" s="66">
        <v>6027115.9199999999</v>
      </c>
      <c r="AD63" s="66"/>
      <c r="AE63" s="66"/>
      <c r="AF63" s="66"/>
      <c r="AG63" s="66"/>
      <c r="AH63" s="66"/>
      <c r="AI63" s="66"/>
      <c r="AJ63" s="66"/>
      <c r="AK63" s="66">
        <v>6027115.9199999999</v>
      </c>
      <c r="AL63" s="66"/>
      <c r="AM63" s="66"/>
      <c r="AN63" s="68"/>
      <c r="AO63" s="69" t="str">
        <f t="shared" si="3"/>
        <v>00010803000010000110</v>
      </c>
      <c r="AP63" s="70"/>
    </row>
    <row r="64" spans="1:42" ht="36.6" customHeight="1" x14ac:dyDescent="0.25">
      <c r="A64" s="73" t="s">
        <v>139</v>
      </c>
      <c r="B64" s="74" t="s">
        <v>47</v>
      </c>
      <c r="C64" s="250" t="s">
        <v>140</v>
      </c>
      <c r="D64" s="251"/>
      <c r="E64" s="252"/>
      <c r="F64" s="253"/>
      <c r="G64" s="66">
        <v>4391000</v>
      </c>
      <c r="H64" s="76"/>
      <c r="I64" s="66">
        <v>4391000</v>
      </c>
      <c r="J64" s="76"/>
      <c r="K64" s="77"/>
      <c r="L64" s="77"/>
      <c r="M64" s="77"/>
      <c r="N64" s="77"/>
      <c r="O64" s="77"/>
      <c r="P64" s="77"/>
      <c r="Q64" s="77">
        <v>4391000</v>
      </c>
      <c r="R64" s="77"/>
      <c r="S64" s="77"/>
      <c r="T64" s="77"/>
      <c r="U64" s="78" t="str">
        <f t="shared" si="0"/>
        <v>Государственная пошлина по делам, рассматриваемым в судах общей юрисдикции, мировыми судьями (за исключением Верховного Суда Российской Федерации)</v>
      </c>
      <c r="V64" s="79" t="str">
        <f t="shared" si="1"/>
        <v>010</v>
      </c>
      <c r="W64" s="310" t="str">
        <f t="shared" si="2"/>
        <v>00010803010010000110</v>
      </c>
      <c r="X64" s="311"/>
      <c r="Y64" s="312"/>
      <c r="Z64" s="313"/>
      <c r="AA64" s="66">
        <v>6027115.9199999999</v>
      </c>
      <c r="AB64" s="76"/>
      <c r="AC64" s="66">
        <v>6027115.9199999999</v>
      </c>
      <c r="AD64" s="76"/>
      <c r="AE64" s="77"/>
      <c r="AF64" s="77"/>
      <c r="AG64" s="77"/>
      <c r="AH64" s="77"/>
      <c r="AI64" s="77"/>
      <c r="AJ64" s="77"/>
      <c r="AK64" s="77">
        <v>6027115.9199999999</v>
      </c>
      <c r="AL64" s="77"/>
      <c r="AM64" s="77"/>
      <c r="AN64" s="81"/>
      <c r="AO64" s="82" t="str">
        <f t="shared" si="3"/>
        <v>00010803010010000110</v>
      </c>
      <c r="AP64" s="70"/>
    </row>
    <row r="65" spans="1:42" ht="36.6" customHeight="1" x14ac:dyDescent="0.25">
      <c r="A65" s="63" t="s">
        <v>141</v>
      </c>
      <c r="B65" s="64" t="s">
        <v>47</v>
      </c>
      <c r="C65" s="249" t="s">
        <v>142</v>
      </c>
      <c r="D65" s="249"/>
      <c r="E65" s="249"/>
      <c r="F65" s="249"/>
      <c r="G65" s="66">
        <v>32100</v>
      </c>
      <c r="H65" s="66"/>
      <c r="I65" s="66">
        <v>32100</v>
      </c>
      <c r="J65" s="66"/>
      <c r="K65" s="66"/>
      <c r="L65" s="66"/>
      <c r="M65" s="66"/>
      <c r="N65" s="66"/>
      <c r="O65" s="66"/>
      <c r="P65" s="66"/>
      <c r="Q65" s="66"/>
      <c r="R65" s="66">
        <v>14600</v>
      </c>
      <c r="S65" s="66">
        <v>17500</v>
      </c>
      <c r="T65" s="66"/>
      <c r="U65" s="67" t="str">
        <f t="shared" si="0"/>
        <v>Государственная пошлина за совершение нотариальных действий (за исключением действий, совершаемых консульскими учреждениями Российской Федерации)</v>
      </c>
      <c r="V65" s="64" t="str">
        <f t="shared" si="1"/>
        <v>010</v>
      </c>
      <c r="W65" s="249" t="str">
        <f t="shared" si="2"/>
        <v>00010804000010000110</v>
      </c>
      <c r="X65" s="249"/>
      <c r="Y65" s="249"/>
      <c r="Z65" s="249"/>
      <c r="AA65" s="66">
        <v>18780</v>
      </c>
      <c r="AB65" s="66"/>
      <c r="AC65" s="66">
        <v>18780</v>
      </c>
      <c r="AD65" s="66"/>
      <c r="AE65" s="66"/>
      <c r="AF65" s="66"/>
      <c r="AG65" s="66"/>
      <c r="AH65" s="66"/>
      <c r="AI65" s="66"/>
      <c r="AJ65" s="66"/>
      <c r="AK65" s="66"/>
      <c r="AL65" s="66">
        <v>7910</v>
      </c>
      <c r="AM65" s="66">
        <v>10870</v>
      </c>
      <c r="AN65" s="68"/>
      <c r="AO65" s="69" t="str">
        <f t="shared" si="3"/>
        <v>00010804000010000110</v>
      </c>
      <c r="AP65" s="70"/>
    </row>
    <row r="66" spans="1:42" ht="54.2" customHeight="1" x14ac:dyDescent="0.25">
      <c r="A66" s="73" t="s">
        <v>143</v>
      </c>
      <c r="B66" s="74" t="s">
        <v>47</v>
      </c>
      <c r="C66" s="250" t="s">
        <v>144</v>
      </c>
      <c r="D66" s="251"/>
      <c r="E66" s="252"/>
      <c r="F66" s="253"/>
      <c r="G66" s="66">
        <v>32100</v>
      </c>
      <c r="H66" s="76"/>
      <c r="I66" s="66">
        <v>32100</v>
      </c>
      <c r="J66" s="76"/>
      <c r="K66" s="77"/>
      <c r="L66" s="77"/>
      <c r="M66" s="77"/>
      <c r="N66" s="77"/>
      <c r="O66" s="77"/>
      <c r="P66" s="77"/>
      <c r="Q66" s="77"/>
      <c r="R66" s="77">
        <v>14600</v>
      </c>
      <c r="S66" s="77">
        <v>17500</v>
      </c>
      <c r="T66" s="77"/>
      <c r="U66" s="78" t="str">
        <f t="shared" si="0"/>
        <v>Государственная пошлина за совершение нотариальных действий должностными лицами органов местного самоуправления, уполномоченными в соответствии с законодательными актами Российской Федерации на совершение нотариальных действий</v>
      </c>
      <c r="V66" s="79" t="str">
        <f t="shared" si="1"/>
        <v>010</v>
      </c>
      <c r="W66" s="310" t="str">
        <f t="shared" si="2"/>
        <v>00010804020010000110</v>
      </c>
      <c r="X66" s="311"/>
      <c r="Y66" s="312"/>
      <c r="Z66" s="313"/>
      <c r="AA66" s="66">
        <v>18780</v>
      </c>
      <c r="AB66" s="76"/>
      <c r="AC66" s="66">
        <v>18780</v>
      </c>
      <c r="AD66" s="76"/>
      <c r="AE66" s="77"/>
      <c r="AF66" s="77"/>
      <c r="AG66" s="77"/>
      <c r="AH66" s="77"/>
      <c r="AI66" s="77"/>
      <c r="AJ66" s="77"/>
      <c r="AK66" s="77"/>
      <c r="AL66" s="77">
        <v>7910</v>
      </c>
      <c r="AM66" s="77">
        <v>10870</v>
      </c>
      <c r="AN66" s="81"/>
      <c r="AO66" s="82" t="str">
        <f t="shared" si="3"/>
        <v>00010804020010000110</v>
      </c>
      <c r="AP66" s="70"/>
    </row>
    <row r="67" spans="1:42" ht="27.6" customHeight="1" x14ac:dyDescent="0.25">
      <c r="A67" s="63" t="s">
        <v>145</v>
      </c>
      <c r="B67" s="64" t="s">
        <v>47</v>
      </c>
      <c r="C67" s="249" t="s">
        <v>146</v>
      </c>
      <c r="D67" s="249"/>
      <c r="E67" s="249"/>
      <c r="F67" s="249"/>
      <c r="G67" s="66">
        <v>10659100</v>
      </c>
      <c r="H67" s="66"/>
      <c r="I67" s="66">
        <v>10659100</v>
      </c>
      <c r="J67" s="66"/>
      <c r="K67" s="66"/>
      <c r="L67" s="66"/>
      <c r="M67" s="66"/>
      <c r="N67" s="66"/>
      <c r="O67" s="66"/>
      <c r="P67" s="66"/>
      <c r="Q67" s="66">
        <v>6077700</v>
      </c>
      <c r="R67" s="66">
        <v>4390400</v>
      </c>
      <c r="S67" s="66">
        <v>191000</v>
      </c>
      <c r="T67" s="66"/>
      <c r="U67" s="67" t="str">
        <f t="shared" si="0"/>
        <v>ДОХОДЫ ОТ ИСПОЛЬЗОВАНИЯ ИМУЩЕСТВА, НАХОДЯЩЕГОСЯ В ГОСУДАРСТВЕННОЙ И МУНИЦИПАЛЬНОЙ СОБСТВЕННОСТИ</v>
      </c>
      <c r="V67" s="64" t="str">
        <f t="shared" si="1"/>
        <v>010</v>
      </c>
      <c r="W67" s="249" t="str">
        <f t="shared" si="2"/>
        <v>00011100000000000000</v>
      </c>
      <c r="X67" s="249"/>
      <c r="Y67" s="249"/>
      <c r="Z67" s="249"/>
      <c r="AA67" s="66">
        <v>12639376.609999999</v>
      </c>
      <c r="AB67" s="66"/>
      <c r="AC67" s="66">
        <v>12639376.609999999</v>
      </c>
      <c r="AD67" s="66"/>
      <c r="AE67" s="66"/>
      <c r="AF67" s="66"/>
      <c r="AG67" s="66"/>
      <c r="AH67" s="66"/>
      <c r="AI67" s="66"/>
      <c r="AJ67" s="66"/>
      <c r="AK67" s="66">
        <v>7615215.2199999997</v>
      </c>
      <c r="AL67" s="66">
        <v>4861747.42</v>
      </c>
      <c r="AM67" s="66">
        <v>162413.97</v>
      </c>
      <c r="AN67" s="68"/>
      <c r="AO67" s="69" t="str">
        <f t="shared" si="3"/>
        <v>00011100000000000000</v>
      </c>
      <c r="AP67" s="70"/>
    </row>
    <row r="68" spans="1:42" ht="63.2" customHeight="1" x14ac:dyDescent="0.25">
      <c r="A68" s="71" t="s">
        <v>147</v>
      </c>
      <c r="B68" s="64" t="s">
        <v>47</v>
      </c>
      <c r="C68" s="249" t="s">
        <v>148</v>
      </c>
      <c r="D68" s="249"/>
      <c r="E68" s="249"/>
      <c r="F68" s="249"/>
      <c r="G68" s="66">
        <v>10659100</v>
      </c>
      <c r="H68" s="66"/>
      <c r="I68" s="66">
        <v>10659100</v>
      </c>
      <c r="J68" s="66"/>
      <c r="K68" s="66"/>
      <c r="L68" s="66"/>
      <c r="M68" s="66"/>
      <c r="N68" s="66"/>
      <c r="O68" s="66"/>
      <c r="P68" s="66"/>
      <c r="Q68" s="66">
        <v>6077700</v>
      </c>
      <c r="R68" s="66">
        <v>4390400</v>
      </c>
      <c r="S68" s="66">
        <v>191000</v>
      </c>
      <c r="T68" s="66"/>
      <c r="U68" s="72" t="str">
        <f t="shared" si="0"/>
        <v>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v>
      </c>
      <c r="V68" s="64" t="str">
        <f t="shared" si="1"/>
        <v>010</v>
      </c>
      <c r="W68" s="249" t="str">
        <f t="shared" si="2"/>
        <v>00011105000000000120</v>
      </c>
      <c r="X68" s="249"/>
      <c r="Y68" s="249"/>
      <c r="Z68" s="249"/>
      <c r="AA68" s="66">
        <v>12573177.32</v>
      </c>
      <c r="AB68" s="66"/>
      <c r="AC68" s="66">
        <v>12573177.32</v>
      </c>
      <c r="AD68" s="66"/>
      <c r="AE68" s="66"/>
      <c r="AF68" s="66"/>
      <c r="AG68" s="66"/>
      <c r="AH68" s="66"/>
      <c r="AI68" s="66"/>
      <c r="AJ68" s="66"/>
      <c r="AK68" s="66">
        <v>7578937.1399999997</v>
      </c>
      <c r="AL68" s="66">
        <v>4831826.21</v>
      </c>
      <c r="AM68" s="66">
        <v>162413.97</v>
      </c>
      <c r="AN68" s="68"/>
      <c r="AO68" s="69" t="str">
        <f t="shared" si="3"/>
        <v>00011105000000000120</v>
      </c>
      <c r="AP68" s="70"/>
    </row>
    <row r="69" spans="1:42" ht="45.4" customHeight="1" x14ac:dyDescent="0.25">
      <c r="A69" s="71" t="s">
        <v>149</v>
      </c>
      <c r="B69" s="64" t="s">
        <v>47</v>
      </c>
      <c r="C69" s="249" t="s">
        <v>150</v>
      </c>
      <c r="D69" s="249"/>
      <c r="E69" s="249"/>
      <c r="F69" s="249"/>
      <c r="G69" s="66">
        <v>5915400</v>
      </c>
      <c r="H69" s="66"/>
      <c r="I69" s="66">
        <v>5915400</v>
      </c>
      <c r="J69" s="66"/>
      <c r="K69" s="66"/>
      <c r="L69" s="66"/>
      <c r="M69" s="66"/>
      <c r="N69" s="66"/>
      <c r="O69" s="66"/>
      <c r="P69" s="66"/>
      <c r="Q69" s="66">
        <v>4157700</v>
      </c>
      <c r="R69" s="66">
        <v>1757700</v>
      </c>
      <c r="S69" s="66"/>
      <c r="T69" s="66"/>
      <c r="U69" s="72" t="str">
        <f t="shared" si="0"/>
        <v>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v>
      </c>
      <c r="V69" s="64" t="str">
        <f t="shared" si="1"/>
        <v>010</v>
      </c>
      <c r="W69" s="249" t="str">
        <f t="shared" si="2"/>
        <v>00011105010000000120</v>
      </c>
      <c r="X69" s="249"/>
      <c r="Y69" s="249"/>
      <c r="Z69" s="249"/>
      <c r="AA69" s="66">
        <v>7398339.4199999999</v>
      </c>
      <c r="AB69" s="66"/>
      <c r="AC69" s="66">
        <v>7398339.4199999999</v>
      </c>
      <c r="AD69" s="66"/>
      <c r="AE69" s="66"/>
      <c r="AF69" s="66"/>
      <c r="AG69" s="66"/>
      <c r="AH69" s="66"/>
      <c r="AI69" s="66"/>
      <c r="AJ69" s="66"/>
      <c r="AK69" s="66">
        <v>4974380.8</v>
      </c>
      <c r="AL69" s="66">
        <v>2423958.62</v>
      </c>
      <c r="AM69" s="66"/>
      <c r="AN69" s="68"/>
      <c r="AO69" s="69" t="str">
        <f t="shared" si="3"/>
        <v>00011105010000000120</v>
      </c>
      <c r="AP69" s="70"/>
    </row>
    <row r="70" spans="1:42" ht="72" customHeight="1" x14ac:dyDescent="0.25">
      <c r="A70" s="73" t="s">
        <v>151</v>
      </c>
      <c r="B70" s="74" t="s">
        <v>47</v>
      </c>
      <c r="C70" s="250" t="s">
        <v>152</v>
      </c>
      <c r="D70" s="251"/>
      <c r="E70" s="252"/>
      <c r="F70" s="253"/>
      <c r="G70" s="66">
        <v>2400000</v>
      </c>
      <c r="H70" s="76"/>
      <c r="I70" s="66">
        <v>2400000</v>
      </c>
      <c r="J70" s="76"/>
      <c r="K70" s="77"/>
      <c r="L70" s="77"/>
      <c r="M70" s="77"/>
      <c r="N70" s="77"/>
      <c r="O70" s="77"/>
      <c r="P70" s="77"/>
      <c r="Q70" s="77">
        <v>2400000</v>
      </c>
      <c r="R70" s="77"/>
      <c r="S70" s="77"/>
      <c r="T70" s="77"/>
      <c r="U70" s="78" t="str">
        <f t="shared" si="0"/>
        <v>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а также средства от продажи права на заключение договоров аренды указанных земельных участков</v>
      </c>
      <c r="V70" s="79" t="str">
        <f t="shared" si="1"/>
        <v>010</v>
      </c>
      <c r="W70" s="310" t="str">
        <f t="shared" si="2"/>
        <v>00011105013050000120</v>
      </c>
      <c r="X70" s="311"/>
      <c r="Y70" s="312"/>
      <c r="Z70" s="313"/>
      <c r="AA70" s="66">
        <v>2550422.36</v>
      </c>
      <c r="AB70" s="76"/>
      <c r="AC70" s="66">
        <v>2550422.36</v>
      </c>
      <c r="AD70" s="76"/>
      <c r="AE70" s="77"/>
      <c r="AF70" s="77"/>
      <c r="AG70" s="77"/>
      <c r="AH70" s="77"/>
      <c r="AI70" s="77"/>
      <c r="AJ70" s="77"/>
      <c r="AK70" s="77">
        <v>2550422.36</v>
      </c>
      <c r="AL70" s="77"/>
      <c r="AM70" s="77"/>
      <c r="AN70" s="81"/>
      <c r="AO70" s="82" t="str">
        <f t="shared" si="3"/>
        <v>00011105013050000120</v>
      </c>
      <c r="AP70" s="70"/>
    </row>
    <row r="71" spans="1:42" ht="63.2" customHeight="1" x14ac:dyDescent="0.25">
      <c r="A71" s="83" t="s">
        <v>153</v>
      </c>
      <c r="B71" s="74" t="s">
        <v>47</v>
      </c>
      <c r="C71" s="250" t="s">
        <v>154</v>
      </c>
      <c r="D71" s="251"/>
      <c r="E71" s="252"/>
      <c r="F71" s="253"/>
      <c r="G71" s="66">
        <v>3515400</v>
      </c>
      <c r="H71" s="76"/>
      <c r="I71" s="66">
        <v>3515400</v>
      </c>
      <c r="J71" s="76"/>
      <c r="K71" s="77"/>
      <c r="L71" s="77"/>
      <c r="M71" s="77"/>
      <c r="N71" s="77"/>
      <c r="O71" s="77"/>
      <c r="P71" s="77"/>
      <c r="Q71" s="77">
        <v>1757700</v>
      </c>
      <c r="R71" s="77">
        <v>1757700</v>
      </c>
      <c r="S71" s="77"/>
      <c r="T71" s="77"/>
      <c r="U71" s="84" t="str">
        <f t="shared" si="0"/>
        <v>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поселений, а также средства от продажи права на заключение договоров аренды указанных земельных участков</v>
      </c>
      <c r="V71" s="79" t="str">
        <f t="shared" si="1"/>
        <v>010</v>
      </c>
      <c r="W71" s="310" t="str">
        <f t="shared" si="2"/>
        <v>00011105013130000120</v>
      </c>
      <c r="X71" s="311"/>
      <c r="Y71" s="312"/>
      <c r="Z71" s="313"/>
      <c r="AA71" s="66">
        <v>4847917.0599999996</v>
      </c>
      <c r="AB71" s="76"/>
      <c r="AC71" s="66">
        <v>4847917.0599999996</v>
      </c>
      <c r="AD71" s="76"/>
      <c r="AE71" s="77"/>
      <c r="AF71" s="77"/>
      <c r="AG71" s="77"/>
      <c r="AH71" s="77"/>
      <c r="AI71" s="77"/>
      <c r="AJ71" s="77"/>
      <c r="AK71" s="77">
        <v>2423958.44</v>
      </c>
      <c r="AL71" s="77">
        <v>2423958.62</v>
      </c>
      <c r="AM71" s="77"/>
      <c r="AN71" s="81"/>
      <c r="AO71" s="82" t="str">
        <f t="shared" si="3"/>
        <v>00011105013130000120</v>
      </c>
      <c r="AP71" s="70"/>
    </row>
    <row r="72" spans="1:42" ht="63.2" customHeight="1" x14ac:dyDescent="0.25">
      <c r="A72" s="63" t="s">
        <v>155</v>
      </c>
      <c r="B72" s="64" t="s">
        <v>47</v>
      </c>
      <c r="C72" s="249" t="s">
        <v>156</v>
      </c>
      <c r="D72" s="249"/>
      <c r="E72" s="249"/>
      <c r="F72" s="249"/>
      <c r="G72" s="66">
        <v>1552700</v>
      </c>
      <c r="H72" s="66"/>
      <c r="I72" s="66">
        <v>1552700</v>
      </c>
      <c r="J72" s="66"/>
      <c r="K72" s="66"/>
      <c r="L72" s="66"/>
      <c r="M72" s="66"/>
      <c r="N72" s="66"/>
      <c r="O72" s="66"/>
      <c r="P72" s="66"/>
      <c r="Q72" s="66"/>
      <c r="R72" s="66">
        <v>1519700</v>
      </c>
      <c r="S72" s="66">
        <v>33000</v>
      </c>
      <c r="T72" s="66"/>
      <c r="U72" s="67" t="str">
        <f t="shared" si="0"/>
        <v>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 (за исключением земельных участков бюджетных и автономных учреждений)</v>
      </c>
      <c r="V72" s="64" t="str">
        <f t="shared" si="1"/>
        <v>010</v>
      </c>
      <c r="W72" s="249" t="str">
        <f t="shared" si="2"/>
        <v>00011105020000000120</v>
      </c>
      <c r="X72" s="249"/>
      <c r="Y72" s="249"/>
      <c r="Z72" s="249"/>
      <c r="AA72" s="66">
        <v>1677092.3</v>
      </c>
      <c r="AB72" s="66"/>
      <c r="AC72" s="66">
        <v>1677092.3</v>
      </c>
      <c r="AD72" s="66"/>
      <c r="AE72" s="66"/>
      <c r="AF72" s="66"/>
      <c r="AG72" s="66"/>
      <c r="AH72" s="66"/>
      <c r="AI72" s="66"/>
      <c r="AJ72" s="66"/>
      <c r="AK72" s="66"/>
      <c r="AL72" s="66">
        <v>1646597.6</v>
      </c>
      <c r="AM72" s="66">
        <v>30494.7</v>
      </c>
      <c r="AN72" s="68"/>
      <c r="AO72" s="69" t="str">
        <f t="shared" si="3"/>
        <v>00011105020000000120</v>
      </c>
      <c r="AP72" s="70"/>
    </row>
    <row r="73" spans="1:42" ht="54.2" customHeight="1" x14ac:dyDescent="0.25">
      <c r="A73" s="73" t="s">
        <v>157</v>
      </c>
      <c r="B73" s="74" t="s">
        <v>47</v>
      </c>
      <c r="C73" s="250" t="s">
        <v>158</v>
      </c>
      <c r="D73" s="251"/>
      <c r="E73" s="252"/>
      <c r="F73" s="253"/>
      <c r="G73" s="66">
        <v>33000</v>
      </c>
      <c r="H73" s="76"/>
      <c r="I73" s="66">
        <v>33000</v>
      </c>
      <c r="J73" s="76"/>
      <c r="K73" s="77"/>
      <c r="L73" s="77"/>
      <c r="M73" s="77"/>
      <c r="N73" s="77"/>
      <c r="O73" s="77"/>
      <c r="P73" s="77"/>
      <c r="Q73" s="77"/>
      <c r="R73" s="77"/>
      <c r="S73" s="77">
        <v>33000</v>
      </c>
      <c r="T73" s="77"/>
      <c r="U73" s="78" t="str">
        <f t="shared" si="0"/>
        <v>Доходы, получаемые в виде арендной платы, а также средства от продажи права на заключение договоров аренды за земли, находящиеся в собственности сельских поселений (за исключением земельных участков муниципальных бюджетных и автономных учреждений)</v>
      </c>
      <c r="V73" s="79" t="str">
        <f t="shared" si="1"/>
        <v>010</v>
      </c>
      <c r="W73" s="310" t="str">
        <f t="shared" si="2"/>
        <v>00011105025100000120</v>
      </c>
      <c r="X73" s="311"/>
      <c r="Y73" s="312"/>
      <c r="Z73" s="313"/>
      <c r="AA73" s="66">
        <v>30494.7</v>
      </c>
      <c r="AB73" s="76"/>
      <c r="AC73" s="66">
        <v>30494.7</v>
      </c>
      <c r="AD73" s="76"/>
      <c r="AE73" s="77"/>
      <c r="AF73" s="77"/>
      <c r="AG73" s="77"/>
      <c r="AH73" s="77"/>
      <c r="AI73" s="77"/>
      <c r="AJ73" s="77"/>
      <c r="AK73" s="77"/>
      <c r="AL73" s="77"/>
      <c r="AM73" s="77">
        <v>30494.7</v>
      </c>
      <c r="AN73" s="81"/>
      <c r="AO73" s="82" t="str">
        <f t="shared" si="3"/>
        <v>00011105025100000120</v>
      </c>
      <c r="AP73" s="70"/>
    </row>
    <row r="74" spans="1:42" ht="54.2" customHeight="1" x14ac:dyDescent="0.25">
      <c r="A74" s="83" t="s">
        <v>159</v>
      </c>
      <c r="B74" s="74" t="s">
        <v>47</v>
      </c>
      <c r="C74" s="250" t="s">
        <v>160</v>
      </c>
      <c r="D74" s="251"/>
      <c r="E74" s="252"/>
      <c r="F74" s="253"/>
      <c r="G74" s="66">
        <v>1519700</v>
      </c>
      <c r="H74" s="76"/>
      <c r="I74" s="66">
        <v>1519700</v>
      </c>
      <c r="J74" s="76"/>
      <c r="K74" s="77"/>
      <c r="L74" s="77"/>
      <c r="M74" s="77"/>
      <c r="N74" s="77"/>
      <c r="O74" s="77"/>
      <c r="P74" s="77"/>
      <c r="Q74" s="77"/>
      <c r="R74" s="77">
        <v>1519700</v>
      </c>
      <c r="S74" s="77"/>
      <c r="T74" s="77"/>
      <c r="U74" s="84" t="str">
        <f t="shared" si="0"/>
        <v>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поселений (за исключением земельных участков муниципальных бюджетных и автономных учреждений)</v>
      </c>
      <c r="V74" s="79" t="str">
        <f t="shared" si="1"/>
        <v>010</v>
      </c>
      <c r="W74" s="310" t="str">
        <f t="shared" si="2"/>
        <v>00011105025130000120</v>
      </c>
      <c r="X74" s="311"/>
      <c r="Y74" s="312"/>
      <c r="Z74" s="313"/>
      <c r="AA74" s="66">
        <v>1646597.6</v>
      </c>
      <c r="AB74" s="76"/>
      <c r="AC74" s="66">
        <v>1646597.6</v>
      </c>
      <c r="AD74" s="76"/>
      <c r="AE74" s="77"/>
      <c r="AF74" s="77"/>
      <c r="AG74" s="77"/>
      <c r="AH74" s="77"/>
      <c r="AI74" s="77"/>
      <c r="AJ74" s="77"/>
      <c r="AK74" s="77"/>
      <c r="AL74" s="77">
        <v>1646597.6</v>
      </c>
      <c r="AM74" s="77"/>
      <c r="AN74" s="81"/>
      <c r="AO74" s="82" t="str">
        <f t="shared" si="3"/>
        <v>00011105025130000120</v>
      </c>
      <c r="AP74" s="70"/>
    </row>
    <row r="75" spans="1:42" ht="63.2" customHeight="1" x14ac:dyDescent="0.25">
      <c r="A75" s="63" t="s">
        <v>161</v>
      </c>
      <c r="B75" s="64" t="s">
        <v>47</v>
      </c>
      <c r="C75" s="249" t="s">
        <v>162</v>
      </c>
      <c r="D75" s="249"/>
      <c r="E75" s="249"/>
      <c r="F75" s="249"/>
      <c r="G75" s="66">
        <v>2862000</v>
      </c>
      <c r="H75" s="66"/>
      <c r="I75" s="66">
        <v>2862000</v>
      </c>
      <c r="J75" s="66"/>
      <c r="K75" s="66"/>
      <c r="L75" s="66"/>
      <c r="M75" s="66"/>
      <c r="N75" s="66"/>
      <c r="O75" s="66"/>
      <c r="P75" s="66"/>
      <c r="Q75" s="66">
        <v>1920000</v>
      </c>
      <c r="R75" s="66">
        <v>922000</v>
      </c>
      <c r="S75" s="66">
        <v>20000</v>
      </c>
      <c r="T75" s="66"/>
      <c r="U75" s="67" t="str">
        <f t="shared" si="0"/>
        <v>Доходы от сдачи в аренду имущества, находящегося в оперативном управлении органов государственной власти, органов местного самоуправления, органов управления государственными внебюджетными фондами и созданных ими учреждений (за исключением имущества бюджетных и автономных учреждений)</v>
      </c>
      <c r="V75" s="64" t="str">
        <f t="shared" si="1"/>
        <v>010</v>
      </c>
      <c r="W75" s="249" t="str">
        <f t="shared" si="2"/>
        <v>00011105030000000120</v>
      </c>
      <c r="X75" s="249"/>
      <c r="Y75" s="249"/>
      <c r="Z75" s="249"/>
      <c r="AA75" s="66">
        <v>3275400.6</v>
      </c>
      <c r="AB75" s="66"/>
      <c r="AC75" s="66">
        <v>3275400.6</v>
      </c>
      <c r="AD75" s="66"/>
      <c r="AE75" s="66"/>
      <c r="AF75" s="66"/>
      <c r="AG75" s="66"/>
      <c r="AH75" s="66"/>
      <c r="AI75" s="66"/>
      <c r="AJ75" s="66"/>
      <c r="AK75" s="66">
        <v>2604556.34</v>
      </c>
      <c r="AL75" s="66">
        <v>665499.79</v>
      </c>
      <c r="AM75" s="66">
        <v>5344.47</v>
      </c>
      <c r="AN75" s="68"/>
      <c r="AO75" s="69" t="str">
        <f t="shared" si="3"/>
        <v>00011105030000000120</v>
      </c>
      <c r="AP75" s="70"/>
    </row>
    <row r="76" spans="1:42" ht="54.2" customHeight="1" x14ac:dyDescent="0.25">
      <c r="A76" s="73" t="s">
        <v>163</v>
      </c>
      <c r="B76" s="74" t="s">
        <v>47</v>
      </c>
      <c r="C76" s="250" t="s">
        <v>164</v>
      </c>
      <c r="D76" s="251"/>
      <c r="E76" s="252"/>
      <c r="F76" s="253"/>
      <c r="G76" s="66">
        <v>1920000</v>
      </c>
      <c r="H76" s="76"/>
      <c r="I76" s="66">
        <v>1920000</v>
      </c>
      <c r="J76" s="76"/>
      <c r="K76" s="77"/>
      <c r="L76" s="77"/>
      <c r="M76" s="77"/>
      <c r="N76" s="77"/>
      <c r="O76" s="77"/>
      <c r="P76" s="77"/>
      <c r="Q76" s="77">
        <v>1920000</v>
      </c>
      <c r="R76" s="77"/>
      <c r="S76" s="77"/>
      <c r="T76" s="77"/>
      <c r="U76" s="78" t="str">
        <f t="shared" si="0"/>
        <v>Доходы от сдачи в аренду имущества, находящегося в оперативном управлении органов управления муниципальных районов и созданных ими учреждений (за исключением имущества муниципальных бюджетных и автономных учреждений)</v>
      </c>
      <c r="V76" s="79" t="str">
        <f t="shared" si="1"/>
        <v>010</v>
      </c>
      <c r="W76" s="310" t="str">
        <f t="shared" si="2"/>
        <v>00011105035050000120</v>
      </c>
      <c r="X76" s="311"/>
      <c r="Y76" s="312"/>
      <c r="Z76" s="313"/>
      <c r="AA76" s="66">
        <v>2604556.34</v>
      </c>
      <c r="AB76" s="76"/>
      <c r="AC76" s="66">
        <v>2604556.34</v>
      </c>
      <c r="AD76" s="76"/>
      <c r="AE76" s="77"/>
      <c r="AF76" s="77"/>
      <c r="AG76" s="77"/>
      <c r="AH76" s="77"/>
      <c r="AI76" s="77"/>
      <c r="AJ76" s="77"/>
      <c r="AK76" s="77">
        <v>2604556.34</v>
      </c>
      <c r="AL76" s="77"/>
      <c r="AM76" s="77"/>
      <c r="AN76" s="81"/>
      <c r="AO76" s="82" t="str">
        <f t="shared" si="3"/>
        <v>00011105035050000120</v>
      </c>
      <c r="AP76" s="70"/>
    </row>
    <row r="77" spans="1:42" ht="54.2" customHeight="1" x14ac:dyDescent="0.25">
      <c r="A77" s="83" t="s">
        <v>165</v>
      </c>
      <c r="B77" s="74" t="s">
        <v>47</v>
      </c>
      <c r="C77" s="250" t="s">
        <v>166</v>
      </c>
      <c r="D77" s="251"/>
      <c r="E77" s="252"/>
      <c r="F77" s="253"/>
      <c r="G77" s="66">
        <v>20000</v>
      </c>
      <c r="H77" s="76"/>
      <c r="I77" s="66">
        <v>20000</v>
      </c>
      <c r="J77" s="76"/>
      <c r="K77" s="77"/>
      <c r="L77" s="77"/>
      <c r="M77" s="77"/>
      <c r="N77" s="77"/>
      <c r="O77" s="77"/>
      <c r="P77" s="77"/>
      <c r="Q77" s="77"/>
      <c r="R77" s="77"/>
      <c r="S77" s="77">
        <v>20000</v>
      </c>
      <c r="T77" s="77"/>
      <c r="U77" s="84" t="str">
        <f t="shared" si="0"/>
        <v>Доходы от сдачи в аренду имущества, находящегося в оперативном управлении органов управления сельских поселений и созданных ими учреждений (за исключением имущества муниципальных бюджетных и автономных учреждений)</v>
      </c>
      <c r="V77" s="79" t="str">
        <f t="shared" si="1"/>
        <v>010</v>
      </c>
      <c r="W77" s="310" t="str">
        <f t="shared" si="2"/>
        <v>00011105035100000120</v>
      </c>
      <c r="X77" s="311"/>
      <c r="Y77" s="312"/>
      <c r="Z77" s="313"/>
      <c r="AA77" s="66">
        <v>5344.47</v>
      </c>
      <c r="AB77" s="76"/>
      <c r="AC77" s="66">
        <v>5344.47</v>
      </c>
      <c r="AD77" s="76"/>
      <c r="AE77" s="77"/>
      <c r="AF77" s="77"/>
      <c r="AG77" s="77"/>
      <c r="AH77" s="77"/>
      <c r="AI77" s="77"/>
      <c r="AJ77" s="77"/>
      <c r="AK77" s="77"/>
      <c r="AL77" s="77"/>
      <c r="AM77" s="77">
        <v>5344.47</v>
      </c>
      <c r="AN77" s="81"/>
      <c r="AO77" s="82" t="str">
        <f t="shared" si="3"/>
        <v>00011105035100000120</v>
      </c>
      <c r="AP77" s="70"/>
    </row>
    <row r="78" spans="1:42" ht="54.2" customHeight="1" x14ac:dyDescent="0.25">
      <c r="A78" s="83" t="s">
        <v>167</v>
      </c>
      <c r="B78" s="74" t="s">
        <v>47</v>
      </c>
      <c r="C78" s="250" t="s">
        <v>168</v>
      </c>
      <c r="D78" s="251"/>
      <c r="E78" s="252"/>
      <c r="F78" s="253"/>
      <c r="G78" s="66">
        <v>922000</v>
      </c>
      <c r="H78" s="76"/>
      <c r="I78" s="66">
        <v>922000</v>
      </c>
      <c r="J78" s="76"/>
      <c r="K78" s="77"/>
      <c r="L78" s="77"/>
      <c r="M78" s="77"/>
      <c r="N78" s="77"/>
      <c r="O78" s="77"/>
      <c r="P78" s="77"/>
      <c r="Q78" s="77"/>
      <c r="R78" s="77">
        <v>922000</v>
      </c>
      <c r="S78" s="77"/>
      <c r="T78" s="77"/>
      <c r="U78" s="84" t="str">
        <f t="shared" si="0"/>
        <v>Доходы от сдачи в аренду имущества, находящегося в оперативном управлении органов управления городских поселений и созданных ими учреждений (за исключением имущества муниципальных бюджетных и автономных учреждений)</v>
      </c>
      <c r="V78" s="79" t="str">
        <f t="shared" si="1"/>
        <v>010</v>
      </c>
      <c r="W78" s="310" t="str">
        <f t="shared" si="2"/>
        <v>00011105035130000120</v>
      </c>
      <c r="X78" s="311"/>
      <c r="Y78" s="312"/>
      <c r="Z78" s="313"/>
      <c r="AA78" s="66">
        <v>665499.79</v>
      </c>
      <c r="AB78" s="76"/>
      <c r="AC78" s="66">
        <v>665499.79</v>
      </c>
      <c r="AD78" s="76"/>
      <c r="AE78" s="77"/>
      <c r="AF78" s="77"/>
      <c r="AG78" s="77"/>
      <c r="AH78" s="77"/>
      <c r="AI78" s="77"/>
      <c r="AJ78" s="77"/>
      <c r="AK78" s="77"/>
      <c r="AL78" s="77">
        <v>665499.79</v>
      </c>
      <c r="AM78" s="77"/>
      <c r="AN78" s="81"/>
      <c r="AO78" s="82" t="str">
        <f t="shared" si="3"/>
        <v>00011105035130000120</v>
      </c>
      <c r="AP78" s="70"/>
    </row>
    <row r="79" spans="1:42" ht="27.6" customHeight="1" x14ac:dyDescent="0.25">
      <c r="A79" s="63" t="s">
        <v>169</v>
      </c>
      <c r="B79" s="64" t="s">
        <v>47</v>
      </c>
      <c r="C79" s="249" t="s">
        <v>170</v>
      </c>
      <c r="D79" s="249"/>
      <c r="E79" s="249"/>
      <c r="F79" s="249"/>
      <c r="G79" s="66">
        <v>329000</v>
      </c>
      <c r="H79" s="66"/>
      <c r="I79" s="66">
        <v>329000</v>
      </c>
      <c r="J79" s="66"/>
      <c r="K79" s="66"/>
      <c r="L79" s="66"/>
      <c r="M79" s="66"/>
      <c r="N79" s="66"/>
      <c r="O79" s="66"/>
      <c r="P79" s="66"/>
      <c r="Q79" s="66"/>
      <c r="R79" s="66">
        <v>191000</v>
      </c>
      <c r="S79" s="66">
        <v>138000</v>
      </c>
      <c r="T79" s="66"/>
      <c r="U79" s="67" t="str">
        <f t="shared" si="0"/>
        <v>Доходы от сдачи в аренду имущества, составляющего государственную (муниципальную) казну (за исключением земельных участков)</v>
      </c>
      <c r="V79" s="64" t="str">
        <f t="shared" si="1"/>
        <v>010</v>
      </c>
      <c r="W79" s="249" t="str">
        <f t="shared" si="2"/>
        <v>00011105070000000120</v>
      </c>
      <c r="X79" s="249"/>
      <c r="Y79" s="249"/>
      <c r="Z79" s="249"/>
      <c r="AA79" s="66">
        <v>222345</v>
      </c>
      <c r="AB79" s="66"/>
      <c r="AC79" s="66">
        <v>222345</v>
      </c>
      <c r="AD79" s="66"/>
      <c r="AE79" s="66"/>
      <c r="AF79" s="66"/>
      <c r="AG79" s="66"/>
      <c r="AH79" s="66"/>
      <c r="AI79" s="66"/>
      <c r="AJ79" s="66"/>
      <c r="AK79" s="66"/>
      <c r="AL79" s="66">
        <v>95770.2</v>
      </c>
      <c r="AM79" s="66">
        <v>126574.8</v>
      </c>
      <c r="AN79" s="68"/>
      <c r="AO79" s="69" t="str">
        <f t="shared" si="3"/>
        <v>00011105070000000120</v>
      </c>
      <c r="AP79" s="70"/>
    </row>
    <row r="80" spans="1:42" ht="27.6" customHeight="1" x14ac:dyDescent="0.25">
      <c r="A80" s="73" t="s">
        <v>171</v>
      </c>
      <c r="B80" s="74" t="s">
        <v>47</v>
      </c>
      <c r="C80" s="250" t="s">
        <v>172</v>
      </c>
      <c r="D80" s="251"/>
      <c r="E80" s="252"/>
      <c r="F80" s="253"/>
      <c r="G80" s="66">
        <v>138000</v>
      </c>
      <c r="H80" s="76"/>
      <c r="I80" s="66">
        <v>138000</v>
      </c>
      <c r="J80" s="76"/>
      <c r="K80" s="77"/>
      <c r="L80" s="77"/>
      <c r="M80" s="77"/>
      <c r="N80" s="77"/>
      <c r="O80" s="77"/>
      <c r="P80" s="77"/>
      <c r="Q80" s="77"/>
      <c r="R80" s="77"/>
      <c r="S80" s="77">
        <v>138000</v>
      </c>
      <c r="T80" s="77"/>
      <c r="U80" s="78" t="str">
        <f t="shared" si="0"/>
        <v>Доходы от сдачи в аренду имущества, составляющего казну сельских поселений (за исключением земельных участков)</v>
      </c>
      <c r="V80" s="79" t="str">
        <f t="shared" si="1"/>
        <v>010</v>
      </c>
      <c r="W80" s="310" t="str">
        <f t="shared" si="2"/>
        <v>00011105075100000120</v>
      </c>
      <c r="X80" s="311"/>
      <c r="Y80" s="312"/>
      <c r="Z80" s="313"/>
      <c r="AA80" s="66">
        <v>126574.8</v>
      </c>
      <c r="AB80" s="76"/>
      <c r="AC80" s="66">
        <v>126574.8</v>
      </c>
      <c r="AD80" s="76"/>
      <c r="AE80" s="77"/>
      <c r="AF80" s="77"/>
      <c r="AG80" s="77"/>
      <c r="AH80" s="77"/>
      <c r="AI80" s="77"/>
      <c r="AJ80" s="77"/>
      <c r="AK80" s="77"/>
      <c r="AL80" s="77"/>
      <c r="AM80" s="77">
        <v>126574.8</v>
      </c>
      <c r="AN80" s="81"/>
      <c r="AO80" s="82" t="str">
        <f t="shared" si="3"/>
        <v>00011105075100000120</v>
      </c>
      <c r="AP80" s="70"/>
    </row>
    <row r="81" spans="1:42" ht="27.6" customHeight="1" x14ac:dyDescent="0.25">
      <c r="A81" s="83" t="s">
        <v>173</v>
      </c>
      <c r="B81" s="74" t="s">
        <v>47</v>
      </c>
      <c r="C81" s="250" t="s">
        <v>174</v>
      </c>
      <c r="D81" s="251"/>
      <c r="E81" s="252"/>
      <c r="F81" s="253"/>
      <c r="G81" s="66">
        <v>191000</v>
      </c>
      <c r="H81" s="76"/>
      <c r="I81" s="66">
        <v>191000</v>
      </c>
      <c r="J81" s="76"/>
      <c r="K81" s="77"/>
      <c r="L81" s="77"/>
      <c r="M81" s="77"/>
      <c r="N81" s="77"/>
      <c r="O81" s="77"/>
      <c r="P81" s="77"/>
      <c r="Q81" s="77"/>
      <c r="R81" s="77">
        <v>191000</v>
      </c>
      <c r="S81" s="77"/>
      <c r="T81" s="77"/>
      <c r="U81" s="84" t="str">
        <f t="shared" si="0"/>
        <v>Доходы от сдачи в аренду имущества, составляющего казну городских поселений (за исключением земельных участков)</v>
      </c>
      <c r="V81" s="79" t="str">
        <f t="shared" si="1"/>
        <v>010</v>
      </c>
      <c r="W81" s="310" t="str">
        <f t="shared" si="2"/>
        <v>00011105075130000120</v>
      </c>
      <c r="X81" s="311"/>
      <c r="Y81" s="312"/>
      <c r="Z81" s="313"/>
      <c r="AA81" s="66">
        <v>95770.2</v>
      </c>
      <c r="AB81" s="76"/>
      <c r="AC81" s="66">
        <v>95770.2</v>
      </c>
      <c r="AD81" s="76"/>
      <c r="AE81" s="77"/>
      <c r="AF81" s="77"/>
      <c r="AG81" s="77"/>
      <c r="AH81" s="77"/>
      <c r="AI81" s="77"/>
      <c r="AJ81" s="77"/>
      <c r="AK81" s="77"/>
      <c r="AL81" s="77">
        <v>95770.2</v>
      </c>
      <c r="AM81" s="77"/>
      <c r="AN81" s="81"/>
      <c r="AO81" s="82" t="str">
        <f t="shared" si="3"/>
        <v>00011105075130000120</v>
      </c>
      <c r="AP81" s="70"/>
    </row>
    <row r="82" spans="1:42" ht="36.6" customHeight="1" x14ac:dyDescent="0.25">
      <c r="A82" s="63" t="s">
        <v>175</v>
      </c>
      <c r="B82" s="64" t="s">
        <v>47</v>
      </c>
      <c r="C82" s="249" t="s">
        <v>176</v>
      </c>
      <c r="D82" s="249"/>
      <c r="E82" s="249"/>
      <c r="F82" s="249"/>
      <c r="G82" s="66">
        <v>0</v>
      </c>
      <c r="H82" s="66"/>
      <c r="I82" s="66">
        <v>0</v>
      </c>
      <c r="J82" s="66"/>
      <c r="K82" s="66"/>
      <c r="L82" s="66"/>
      <c r="M82" s="66"/>
      <c r="N82" s="66"/>
      <c r="O82" s="66"/>
      <c r="P82" s="66"/>
      <c r="Q82" s="66">
        <v>0</v>
      </c>
      <c r="R82" s="66">
        <v>0</v>
      </c>
      <c r="S82" s="66"/>
      <c r="T82" s="66"/>
      <c r="U82" s="67" t="str">
        <f t="shared" ref="U82:U145" si="4">""&amp;A82</f>
        <v>Плата по соглашениям об установлении сервитута в отношении земельных участков, находящихся в государственной или муниципальной собственности</v>
      </c>
      <c r="V82" s="64" t="str">
        <f t="shared" ref="V82:V145" si="5">""&amp;B82</f>
        <v>010</v>
      </c>
      <c r="W82" s="249" t="str">
        <f t="shared" ref="W82:W145" si="6">""&amp;C82</f>
        <v>00011105300000000120</v>
      </c>
      <c r="X82" s="249"/>
      <c r="Y82" s="249"/>
      <c r="Z82" s="249"/>
      <c r="AA82" s="66">
        <v>66199.289999999994</v>
      </c>
      <c r="AB82" s="66"/>
      <c r="AC82" s="66">
        <v>66199.289999999994</v>
      </c>
      <c r="AD82" s="66"/>
      <c r="AE82" s="66"/>
      <c r="AF82" s="66"/>
      <c r="AG82" s="66"/>
      <c r="AH82" s="66"/>
      <c r="AI82" s="66"/>
      <c r="AJ82" s="66"/>
      <c r="AK82" s="66">
        <v>36278.080000000002</v>
      </c>
      <c r="AL82" s="66">
        <v>29921.21</v>
      </c>
      <c r="AM82" s="66"/>
      <c r="AN82" s="68"/>
      <c r="AO82" s="69" t="str">
        <f t="shared" ref="AO82:AO145" si="7">""&amp;C82</f>
        <v>00011105300000000120</v>
      </c>
      <c r="AP82" s="70"/>
    </row>
    <row r="83" spans="1:42" ht="36.6" customHeight="1" x14ac:dyDescent="0.25">
      <c r="A83" s="71" t="s">
        <v>177</v>
      </c>
      <c r="B83" s="64" t="s">
        <v>47</v>
      </c>
      <c r="C83" s="249" t="s">
        <v>178</v>
      </c>
      <c r="D83" s="249"/>
      <c r="E83" s="249"/>
      <c r="F83" s="249"/>
      <c r="G83" s="66">
        <v>0</v>
      </c>
      <c r="H83" s="66"/>
      <c r="I83" s="66">
        <v>0</v>
      </c>
      <c r="J83" s="66"/>
      <c r="K83" s="66"/>
      <c r="L83" s="66"/>
      <c r="M83" s="66"/>
      <c r="N83" s="66"/>
      <c r="O83" s="66"/>
      <c r="P83" s="66"/>
      <c r="Q83" s="66">
        <v>0</v>
      </c>
      <c r="R83" s="66">
        <v>0</v>
      </c>
      <c r="S83" s="66"/>
      <c r="T83" s="66"/>
      <c r="U83" s="72" t="str">
        <f t="shared" si="4"/>
        <v>Плата по соглашениям об установлении сервитута в отношении земельных участков, государственная собственность на которые не разграничена</v>
      </c>
      <c r="V83" s="64" t="str">
        <f t="shared" si="5"/>
        <v>010</v>
      </c>
      <c r="W83" s="249" t="str">
        <f t="shared" si="6"/>
        <v>00011105310000000120</v>
      </c>
      <c r="X83" s="249"/>
      <c r="Y83" s="249"/>
      <c r="Z83" s="249"/>
      <c r="AA83" s="66">
        <v>66199.289999999994</v>
      </c>
      <c r="AB83" s="66"/>
      <c r="AC83" s="66">
        <v>66199.289999999994</v>
      </c>
      <c r="AD83" s="66"/>
      <c r="AE83" s="66"/>
      <c r="AF83" s="66"/>
      <c r="AG83" s="66"/>
      <c r="AH83" s="66"/>
      <c r="AI83" s="66"/>
      <c r="AJ83" s="66"/>
      <c r="AK83" s="66">
        <v>36278.080000000002</v>
      </c>
      <c r="AL83" s="66">
        <v>29921.21</v>
      </c>
      <c r="AM83" s="66"/>
      <c r="AN83" s="68"/>
      <c r="AO83" s="69" t="str">
        <f t="shared" si="7"/>
        <v>00011105310000000120</v>
      </c>
      <c r="AP83" s="70"/>
    </row>
    <row r="84" spans="1:42" ht="107.45" customHeight="1" x14ac:dyDescent="0.25">
      <c r="A84" s="73" t="s">
        <v>179</v>
      </c>
      <c r="B84" s="74" t="s">
        <v>47</v>
      </c>
      <c r="C84" s="250" t="s">
        <v>180</v>
      </c>
      <c r="D84" s="251"/>
      <c r="E84" s="252"/>
      <c r="F84" s="253"/>
      <c r="G84" s="66">
        <v>0</v>
      </c>
      <c r="H84" s="76"/>
      <c r="I84" s="66">
        <v>0</v>
      </c>
      <c r="J84" s="76"/>
      <c r="K84" s="77"/>
      <c r="L84" s="77"/>
      <c r="M84" s="77"/>
      <c r="N84" s="77"/>
      <c r="O84" s="77"/>
      <c r="P84" s="77"/>
      <c r="Q84" s="77">
        <v>0</v>
      </c>
      <c r="R84" s="77"/>
      <c r="S84" s="77"/>
      <c r="T84" s="77"/>
      <c r="U84" s="78" t="str">
        <f t="shared" si="4"/>
        <v>Плата по соглашениям об установлении сервитута, заключенным органами местного самоуправления муниципальных районов, органами местного самоуправления сельских поселений, государственными или муниципальными предприятиями либо государственными или муниципальными учреждениями в отношении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v>
      </c>
      <c r="V84" s="79" t="str">
        <f t="shared" si="5"/>
        <v>010</v>
      </c>
      <c r="W84" s="310" t="str">
        <f t="shared" si="6"/>
        <v>00011105313050000120</v>
      </c>
      <c r="X84" s="311"/>
      <c r="Y84" s="312"/>
      <c r="Z84" s="313"/>
      <c r="AA84" s="66">
        <v>6356.81</v>
      </c>
      <c r="AB84" s="76"/>
      <c r="AC84" s="66">
        <v>6356.81</v>
      </c>
      <c r="AD84" s="76"/>
      <c r="AE84" s="77"/>
      <c r="AF84" s="77"/>
      <c r="AG84" s="77"/>
      <c r="AH84" s="77"/>
      <c r="AI84" s="77"/>
      <c r="AJ84" s="77"/>
      <c r="AK84" s="77">
        <v>6356.81</v>
      </c>
      <c r="AL84" s="77"/>
      <c r="AM84" s="77"/>
      <c r="AN84" s="81"/>
      <c r="AO84" s="82" t="str">
        <f t="shared" si="7"/>
        <v>00011105313050000120</v>
      </c>
      <c r="AP84" s="70"/>
    </row>
    <row r="85" spans="1:42" ht="89.65" customHeight="1" x14ac:dyDescent="0.25">
      <c r="A85" s="83" t="s">
        <v>181</v>
      </c>
      <c r="B85" s="74" t="s">
        <v>47</v>
      </c>
      <c r="C85" s="250" t="s">
        <v>182</v>
      </c>
      <c r="D85" s="251"/>
      <c r="E85" s="252"/>
      <c r="F85" s="253"/>
      <c r="G85" s="66">
        <v>0</v>
      </c>
      <c r="H85" s="76"/>
      <c r="I85" s="66">
        <v>0</v>
      </c>
      <c r="J85" s="76"/>
      <c r="K85" s="77"/>
      <c r="L85" s="77"/>
      <c r="M85" s="77"/>
      <c r="N85" s="77"/>
      <c r="O85" s="77"/>
      <c r="P85" s="77"/>
      <c r="Q85" s="77">
        <v>0</v>
      </c>
      <c r="R85" s="77">
        <v>0</v>
      </c>
      <c r="S85" s="77"/>
      <c r="T85" s="77"/>
      <c r="U85" s="84" t="str">
        <f t="shared" si="4"/>
        <v>Плата по соглашениям об установлении сервитута, заключенным органами местного самоуправления муниципальных районов, государственными или муниципальными предприятиями либо государственными или муниципальными учреждениями в отношении земельных участков, государственная собственность на которые не разграничена и которые расположены в границах городских поселений</v>
      </c>
      <c r="V85" s="79" t="str">
        <f t="shared" si="5"/>
        <v>010</v>
      </c>
      <c r="W85" s="310" t="str">
        <f t="shared" si="6"/>
        <v>00011105313130000120</v>
      </c>
      <c r="X85" s="311"/>
      <c r="Y85" s="312"/>
      <c r="Z85" s="313"/>
      <c r="AA85" s="66">
        <v>59842.48</v>
      </c>
      <c r="AB85" s="76"/>
      <c r="AC85" s="66">
        <v>59842.48</v>
      </c>
      <c r="AD85" s="76"/>
      <c r="AE85" s="77"/>
      <c r="AF85" s="77"/>
      <c r="AG85" s="77"/>
      <c r="AH85" s="77"/>
      <c r="AI85" s="77"/>
      <c r="AJ85" s="77"/>
      <c r="AK85" s="77">
        <v>29921.27</v>
      </c>
      <c r="AL85" s="77">
        <v>29921.21</v>
      </c>
      <c r="AM85" s="77"/>
      <c r="AN85" s="81"/>
      <c r="AO85" s="82" t="str">
        <f t="shared" si="7"/>
        <v>00011105313130000120</v>
      </c>
      <c r="AP85" s="70"/>
    </row>
    <row r="86" spans="1:42" ht="18.75" customHeight="1" x14ac:dyDescent="0.25">
      <c r="A86" s="63" t="s">
        <v>183</v>
      </c>
      <c r="B86" s="64" t="s">
        <v>47</v>
      </c>
      <c r="C86" s="249" t="s">
        <v>184</v>
      </c>
      <c r="D86" s="249"/>
      <c r="E86" s="249"/>
      <c r="F86" s="249"/>
      <c r="G86" s="66">
        <v>2239500</v>
      </c>
      <c r="H86" s="66"/>
      <c r="I86" s="66">
        <v>2239500</v>
      </c>
      <c r="J86" s="66"/>
      <c r="K86" s="66"/>
      <c r="L86" s="66"/>
      <c r="M86" s="66"/>
      <c r="N86" s="66"/>
      <c r="O86" s="66"/>
      <c r="P86" s="66"/>
      <c r="Q86" s="66">
        <v>2239500</v>
      </c>
      <c r="R86" s="66"/>
      <c r="S86" s="66"/>
      <c r="T86" s="66"/>
      <c r="U86" s="67" t="str">
        <f t="shared" si="4"/>
        <v>ПЛАТЕЖИ ПРИ ПОЛЬЗОВАНИИ ПРИРОДНЫМИ РЕСУРСАМИ</v>
      </c>
      <c r="V86" s="64" t="str">
        <f t="shared" si="5"/>
        <v>010</v>
      </c>
      <c r="W86" s="249" t="str">
        <f t="shared" si="6"/>
        <v>00011200000000000000</v>
      </c>
      <c r="X86" s="249"/>
      <c r="Y86" s="249"/>
      <c r="Z86" s="249"/>
      <c r="AA86" s="66">
        <v>544887.6</v>
      </c>
      <c r="AB86" s="66"/>
      <c r="AC86" s="66">
        <v>544887.6</v>
      </c>
      <c r="AD86" s="66"/>
      <c r="AE86" s="66"/>
      <c r="AF86" s="66"/>
      <c r="AG86" s="66"/>
      <c r="AH86" s="66"/>
      <c r="AI86" s="66"/>
      <c r="AJ86" s="66"/>
      <c r="AK86" s="66">
        <v>544887.6</v>
      </c>
      <c r="AL86" s="66"/>
      <c r="AM86" s="66"/>
      <c r="AN86" s="68"/>
      <c r="AO86" s="69" t="str">
        <f t="shared" si="7"/>
        <v>00011200000000000000</v>
      </c>
      <c r="AP86" s="70"/>
    </row>
    <row r="87" spans="1:42" ht="18.75" customHeight="1" x14ac:dyDescent="0.25">
      <c r="A87" s="71" t="s">
        <v>185</v>
      </c>
      <c r="B87" s="64" t="s">
        <v>47</v>
      </c>
      <c r="C87" s="249" t="s">
        <v>186</v>
      </c>
      <c r="D87" s="249"/>
      <c r="E87" s="249"/>
      <c r="F87" s="249"/>
      <c r="G87" s="66">
        <v>2239500</v>
      </c>
      <c r="H87" s="66"/>
      <c r="I87" s="66">
        <v>2239500</v>
      </c>
      <c r="J87" s="66"/>
      <c r="K87" s="66"/>
      <c r="L87" s="66"/>
      <c r="M87" s="66"/>
      <c r="N87" s="66"/>
      <c r="O87" s="66"/>
      <c r="P87" s="66"/>
      <c r="Q87" s="66">
        <v>2239500</v>
      </c>
      <c r="R87" s="66"/>
      <c r="S87" s="66"/>
      <c r="T87" s="66"/>
      <c r="U87" s="72" t="str">
        <f t="shared" si="4"/>
        <v>Плата за негативное воздействие на окружающую среду</v>
      </c>
      <c r="V87" s="64" t="str">
        <f t="shared" si="5"/>
        <v>010</v>
      </c>
      <c r="W87" s="249" t="str">
        <f t="shared" si="6"/>
        <v>00011201000010000120</v>
      </c>
      <c r="X87" s="249"/>
      <c r="Y87" s="249"/>
      <c r="Z87" s="249"/>
      <c r="AA87" s="66">
        <v>544887.6</v>
      </c>
      <c r="AB87" s="66"/>
      <c r="AC87" s="66">
        <v>544887.6</v>
      </c>
      <c r="AD87" s="66"/>
      <c r="AE87" s="66"/>
      <c r="AF87" s="66"/>
      <c r="AG87" s="66"/>
      <c r="AH87" s="66"/>
      <c r="AI87" s="66"/>
      <c r="AJ87" s="66"/>
      <c r="AK87" s="66">
        <v>544887.6</v>
      </c>
      <c r="AL87" s="66"/>
      <c r="AM87" s="66"/>
      <c r="AN87" s="68"/>
      <c r="AO87" s="69" t="str">
        <f t="shared" si="7"/>
        <v>00011201000010000120</v>
      </c>
      <c r="AP87" s="70"/>
    </row>
    <row r="88" spans="1:42" ht="18.75" customHeight="1" x14ac:dyDescent="0.25">
      <c r="A88" s="73" t="s">
        <v>187</v>
      </c>
      <c r="B88" s="74" t="s">
        <v>47</v>
      </c>
      <c r="C88" s="250" t="s">
        <v>188</v>
      </c>
      <c r="D88" s="251"/>
      <c r="E88" s="252"/>
      <c r="F88" s="253"/>
      <c r="G88" s="66">
        <v>107400</v>
      </c>
      <c r="H88" s="76"/>
      <c r="I88" s="66">
        <v>107400</v>
      </c>
      <c r="J88" s="76"/>
      <c r="K88" s="77"/>
      <c r="L88" s="77"/>
      <c r="M88" s="77"/>
      <c r="N88" s="77"/>
      <c r="O88" s="77"/>
      <c r="P88" s="77"/>
      <c r="Q88" s="77">
        <v>107400</v>
      </c>
      <c r="R88" s="77"/>
      <c r="S88" s="77"/>
      <c r="T88" s="77"/>
      <c r="U88" s="78" t="str">
        <f t="shared" si="4"/>
        <v>Плата за выбросы загрязняющих веществ в атмосферный воздух стационарными объектами</v>
      </c>
      <c r="V88" s="79" t="str">
        <f t="shared" si="5"/>
        <v>010</v>
      </c>
      <c r="W88" s="310" t="str">
        <f t="shared" si="6"/>
        <v>00011201010010000120</v>
      </c>
      <c r="X88" s="311"/>
      <c r="Y88" s="312"/>
      <c r="Z88" s="313"/>
      <c r="AA88" s="66">
        <v>101946.56</v>
      </c>
      <c r="AB88" s="76"/>
      <c r="AC88" s="66">
        <v>101946.56</v>
      </c>
      <c r="AD88" s="76"/>
      <c r="AE88" s="77"/>
      <c r="AF88" s="77"/>
      <c r="AG88" s="77"/>
      <c r="AH88" s="77"/>
      <c r="AI88" s="77"/>
      <c r="AJ88" s="77"/>
      <c r="AK88" s="77">
        <v>101946.56</v>
      </c>
      <c r="AL88" s="77"/>
      <c r="AM88" s="77"/>
      <c r="AN88" s="81"/>
      <c r="AO88" s="82" t="str">
        <f t="shared" si="7"/>
        <v>00011201010010000120</v>
      </c>
      <c r="AP88" s="70"/>
    </row>
    <row r="89" spans="1:42" ht="18.75" customHeight="1" x14ac:dyDescent="0.25">
      <c r="A89" s="83" t="s">
        <v>189</v>
      </c>
      <c r="B89" s="74" t="s">
        <v>47</v>
      </c>
      <c r="C89" s="250" t="s">
        <v>190</v>
      </c>
      <c r="D89" s="251"/>
      <c r="E89" s="252"/>
      <c r="F89" s="253"/>
      <c r="G89" s="66">
        <v>535200</v>
      </c>
      <c r="H89" s="76"/>
      <c r="I89" s="66">
        <v>535200</v>
      </c>
      <c r="J89" s="76"/>
      <c r="K89" s="77"/>
      <c r="L89" s="77"/>
      <c r="M89" s="77"/>
      <c r="N89" s="77"/>
      <c r="O89" s="77"/>
      <c r="P89" s="77"/>
      <c r="Q89" s="77">
        <v>535200</v>
      </c>
      <c r="R89" s="77"/>
      <c r="S89" s="77"/>
      <c r="T89" s="77"/>
      <c r="U89" s="84" t="str">
        <f t="shared" si="4"/>
        <v>Плата за сбросы загрязняющих веществ в водные объекты</v>
      </c>
      <c r="V89" s="79" t="str">
        <f t="shared" si="5"/>
        <v>010</v>
      </c>
      <c r="W89" s="310" t="str">
        <f t="shared" si="6"/>
        <v>00011201030010000120</v>
      </c>
      <c r="X89" s="311"/>
      <c r="Y89" s="312"/>
      <c r="Z89" s="313"/>
      <c r="AA89" s="66">
        <v>1010287</v>
      </c>
      <c r="AB89" s="76"/>
      <c r="AC89" s="66">
        <v>1010287</v>
      </c>
      <c r="AD89" s="76"/>
      <c r="AE89" s="77"/>
      <c r="AF89" s="77"/>
      <c r="AG89" s="77"/>
      <c r="AH89" s="77"/>
      <c r="AI89" s="77"/>
      <c r="AJ89" s="77"/>
      <c r="AK89" s="77">
        <v>1010287</v>
      </c>
      <c r="AL89" s="77"/>
      <c r="AM89" s="77"/>
      <c r="AN89" s="81"/>
      <c r="AO89" s="82" t="str">
        <f t="shared" si="7"/>
        <v>00011201030010000120</v>
      </c>
      <c r="AP89" s="70"/>
    </row>
    <row r="90" spans="1:42" ht="18.75" customHeight="1" x14ac:dyDescent="0.25">
      <c r="A90" s="63" t="s">
        <v>191</v>
      </c>
      <c r="B90" s="64" t="s">
        <v>47</v>
      </c>
      <c r="C90" s="249" t="s">
        <v>192</v>
      </c>
      <c r="D90" s="249"/>
      <c r="E90" s="249"/>
      <c r="F90" s="249"/>
      <c r="G90" s="66">
        <v>1596900</v>
      </c>
      <c r="H90" s="66"/>
      <c r="I90" s="66">
        <v>1596900</v>
      </c>
      <c r="J90" s="66"/>
      <c r="K90" s="66"/>
      <c r="L90" s="66"/>
      <c r="M90" s="66"/>
      <c r="N90" s="66"/>
      <c r="O90" s="66"/>
      <c r="P90" s="66"/>
      <c r="Q90" s="66">
        <v>1596900</v>
      </c>
      <c r="R90" s="66"/>
      <c r="S90" s="66"/>
      <c r="T90" s="66"/>
      <c r="U90" s="67" t="str">
        <f t="shared" si="4"/>
        <v>Плата за размещение отходов производства и потребления</v>
      </c>
      <c r="V90" s="64" t="str">
        <f t="shared" si="5"/>
        <v>010</v>
      </c>
      <c r="W90" s="249" t="str">
        <f t="shared" si="6"/>
        <v>00011201040010000120</v>
      </c>
      <c r="X90" s="249"/>
      <c r="Y90" s="249"/>
      <c r="Z90" s="249"/>
      <c r="AA90" s="66">
        <v>-567345.96</v>
      </c>
      <c r="AB90" s="66"/>
      <c r="AC90" s="66">
        <v>-567345.96</v>
      </c>
      <c r="AD90" s="66"/>
      <c r="AE90" s="66"/>
      <c r="AF90" s="66"/>
      <c r="AG90" s="66"/>
      <c r="AH90" s="66"/>
      <c r="AI90" s="66"/>
      <c r="AJ90" s="66"/>
      <c r="AK90" s="66">
        <v>-567345.96</v>
      </c>
      <c r="AL90" s="66"/>
      <c r="AM90" s="66"/>
      <c r="AN90" s="68"/>
      <c r="AO90" s="69" t="str">
        <f t="shared" si="7"/>
        <v>00011201040010000120</v>
      </c>
      <c r="AP90" s="70"/>
    </row>
    <row r="91" spans="1:42" ht="11.25" customHeight="1" x14ac:dyDescent="0.25">
      <c r="A91" s="73" t="s">
        <v>193</v>
      </c>
      <c r="B91" s="74" t="s">
        <v>47</v>
      </c>
      <c r="C91" s="250" t="s">
        <v>194</v>
      </c>
      <c r="D91" s="251"/>
      <c r="E91" s="252"/>
      <c r="F91" s="253"/>
      <c r="G91" s="66">
        <v>1449300</v>
      </c>
      <c r="H91" s="76"/>
      <c r="I91" s="66">
        <v>1449300</v>
      </c>
      <c r="J91" s="76"/>
      <c r="K91" s="77"/>
      <c r="L91" s="77"/>
      <c r="M91" s="77"/>
      <c r="N91" s="77"/>
      <c r="O91" s="77"/>
      <c r="P91" s="77"/>
      <c r="Q91" s="77">
        <v>1449300</v>
      </c>
      <c r="R91" s="77"/>
      <c r="S91" s="77"/>
      <c r="T91" s="77"/>
      <c r="U91" s="78" t="str">
        <f t="shared" si="4"/>
        <v>Плата за размещение отходов производства</v>
      </c>
      <c r="V91" s="79" t="str">
        <f t="shared" si="5"/>
        <v>010</v>
      </c>
      <c r="W91" s="310" t="str">
        <f t="shared" si="6"/>
        <v>00011201041010000120</v>
      </c>
      <c r="X91" s="311"/>
      <c r="Y91" s="312"/>
      <c r="Z91" s="313"/>
      <c r="AA91" s="66">
        <v>-572702.54</v>
      </c>
      <c r="AB91" s="76"/>
      <c r="AC91" s="66">
        <v>-572702.54</v>
      </c>
      <c r="AD91" s="76"/>
      <c r="AE91" s="77"/>
      <c r="AF91" s="77"/>
      <c r="AG91" s="77"/>
      <c r="AH91" s="77"/>
      <c r="AI91" s="77"/>
      <c r="AJ91" s="77"/>
      <c r="AK91" s="77">
        <v>-572702.54</v>
      </c>
      <c r="AL91" s="77"/>
      <c r="AM91" s="77"/>
      <c r="AN91" s="81"/>
      <c r="AO91" s="82" t="str">
        <f t="shared" si="7"/>
        <v>00011201041010000120</v>
      </c>
      <c r="AP91" s="70"/>
    </row>
    <row r="92" spans="1:42" ht="18.75" customHeight="1" x14ac:dyDescent="0.25">
      <c r="A92" s="83" t="s">
        <v>195</v>
      </c>
      <c r="B92" s="74" t="s">
        <v>47</v>
      </c>
      <c r="C92" s="250" t="s">
        <v>196</v>
      </c>
      <c r="D92" s="251"/>
      <c r="E92" s="252"/>
      <c r="F92" s="253"/>
      <c r="G92" s="66">
        <v>147600</v>
      </c>
      <c r="H92" s="76"/>
      <c r="I92" s="66">
        <v>147600</v>
      </c>
      <c r="J92" s="76"/>
      <c r="K92" s="77"/>
      <c r="L92" s="77"/>
      <c r="M92" s="77"/>
      <c r="N92" s="77"/>
      <c r="O92" s="77"/>
      <c r="P92" s="77"/>
      <c r="Q92" s="77">
        <v>147600</v>
      </c>
      <c r="R92" s="77"/>
      <c r="S92" s="77"/>
      <c r="T92" s="77"/>
      <c r="U92" s="84" t="str">
        <f t="shared" si="4"/>
        <v>Плата за размещение твердых коммунальных отходов</v>
      </c>
      <c r="V92" s="79" t="str">
        <f t="shared" si="5"/>
        <v>010</v>
      </c>
      <c r="W92" s="310" t="str">
        <f t="shared" si="6"/>
        <v>00011201042010000120</v>
      </c>
      <c r="X92" s="311"/>
      <c r="Y92" s="312"/>
      <c r="Z92" s="313"/>
      <c r="AA92" s="66">
        <v>5356.58</v>
      </c>
      <c r="AB92" s="76"/>
      <c r="AC92" s="66">
        <v>5356.58</v>
      </c>
      <c r="AD92" s="76"/>
      <c r="AE92" s="77"/>
      <c r="AF92" s="77"/>
      <c r="AG92" s="77"/>
      <c r="AH92" s="77"/>
      <c r="AI92" s="77"/>
      <c r="AJ92" s="77"/>
      <c r="AK92" s="77">
        <v>5356.58</v>
      </c>
      <c r="AL92" s="77"/>
      <c r="AM92" s="77"/>
      <c r="AN92" s="81"/>
      <c r="AO92" s="82" t="str">
        <f t="shared" si="7"/>
        <v>00011201042010000120</v>
      </c>
      <c r="AP92" s="70"/>
    </row>
    <row r="93" spans="1:42" ht="18.75" customHeight="1" x14ac:dyDescent="0.25">
      <c r="A93" s="63" t="s">
        <v>197</v>
      </c>
      <c r="B93" s="64" t="s">
        <v>47</v>
      </c>
      <c r="C93" s="249" t="s">
        <v>198</v>
      </c>
      <c r="D93" s="249"/>
      <c r="E93" s="249"/>
      <c r="F93" s="249"/>
      <c r="G93" s="66">
        <v>2506.7199999999998</v>
      </c>
      <c r="H93" s="66"/>
      <c r="I93" s="66">
        <v>2506.7199999999998</v>
      </c>
      <c r="J93" s="66"/>
      <c r="K93" s="66"/>
      <c r="L93" s="66"/>
      <c r="M93" s="66"/>
      <c r="N93" s="66"/>
      <c r="O93" s="66"/>
      <c r="P93" s="66"/>
      <c r="Q93" s="66"/>
      <c r="R93" s="66"/>
      <c r="S93" s="66">
        <v>2506.7199999999998</v>
      </c>
      <c r="T93" s="66"/>
      <c r="U93" s="67" t="str">
        <f t="shared" si="4"/>
        <v>ДОХОДЫ ОТ ОКАЗАНИЯ ПЛАТНЫХ УСЛУГ И КОМПЕНСАЦИИ ЗАТРАТ ГОСУДАРСТВА</v>
      </c>
      <c r="V93" s="64" t="str">
        <f t="shared" si="5"/>
        <v>010</v>
      </c>
      <c r="W93" s="249" t="str">
        <f t="shared" si="6"/>
        <v>00011300000000000000</v>
      </c>
      <c r="X93" s="249"/>
      <c r="Y93" s="249"/>
      <c r="Z93" s="249"/>
      <c r="AA93" s="66">
        <v>2506.7199999999998</v>
      </c>
      <c r="AB93" s="66"/>
      <c r="AC93" s="66">
        <v>2506.7199999999998</v>
      </c>
      <c r="AD93" s="66"/>
      <c r="AE93" s="66"/>
      <c r="AF93" s="66"/>
      <c r="AG93" s="66"/>
      <c r="AH93" s="66"/>
      <c r="AI93" s="66"/>
      <c r="AJ93" s="66"/>
      <c r="AK93" s="66"/>
      <c r="AL93" s="66"/>
      <c r="AM93" s="66">
        <v>2506.7199999999998</v>
      </c>
      <c r="AN93" s="68"/>
      <c r="AO93" s="69" t="str">
        <f t="shared" si="7"/>
        <v>00011300000000000000</v>
      </c>
      <c r="AP93" s="70"/>
    </row>
    <row r="94" spans="1:42" ht="11.25" customHeight="1" x14ac:dyDescent="0.25">
      <c r="A94" s="71" t="s">
        <v>199</v>
      </c>
      <c r="B94" s="64" t="s">
        <v>47</v>
      </c>
      <c r="C94" s="249" t="s">
        <v>200</v>
      </c>
      <c r="D94" s="249"/>
      <c r="E94" s="249"/>
      <c r="F94" s="249"/>
      <c r="G94" s="66">
        <v>2506.7199999999998</v>
      </c>
      <c r="H94" s="66"/>
      <c r="I94" s="66">
        <v>2506.7199999999998</v>
      </c>
      <c r="J94" s="66"/>
      <c r="K94" s="66"/>
      <c r="L94" s="66"/>
      <c r="M94" s="66"/>
      <c r="N94" s="66"/>
      <c r="O94" s="66"/>
      <c r="P94" s="66"/>
      <c r="Q94" s="66"/>
      <c r="R94" s="66"/>
      <c r="S94" s="66">
        <v>2506.7199999999998</v>
      </c>
      <c r="T94" s="66"/>
      <c r="U94" s="72" t="str">
        <f t="shared" si="4"/>
        <v>Доходы от компенсации затрат государства</v>
      </c>
      <c r="V94" s="64" t="str">
        <f t="shared" si="5"/>
        <v>010</v>
      </c>
      <c r="W94" s="249" t="str">
        <f t="shared" si="6"/>
        <v>00011302000000000130</v>
      </c>
      <c r="X94" s="249"/>
      <c r="Y94" s="249"/>
      <c r="Z94" s="249"/>
      <c r="AA94" s="66">
        <v>2506.7199999999998</v>
      </c>
      <c r="AB94" s="66"/>
      <c r="AC94" s="66">
        <v>2506.7199999999998</v>
      </c>
      <c r="AD94" s="66"/>
      <c r="AE94" s="66"/>
      <c r="AF94" s="66"/>
      <c r="AG94" s="66"/>
      <c r="AH94" s="66"/>
      <c r="AI94" s="66"/>
      <c r="AJ94" s="66"/>
      <c r="AK94" s="66"/>
      <c r="AL94" s="66"/>
      <c r="AM94" s="66">
        <v>2506.7199999999998</v>
      </c>
      <c r="AN94" s="68"/>
      <c r="AO94" s="69" t="str">
        <f t="shared" si="7"/>
        <v>00011302000000000130</v>
      </c>
      <c r="AP94" s="70"/>
    </row>
    <row r="95" spans="1:42" ht="11.25" customHeight="1" x14ac:dyDescent="0.25">
      <c r="A95" s="71" t="s">
        <v>201</v>
      </c>
      <c r="B95" s="64" t="s">
        <v>47</v>
      </c>
      <c r="C95" s="249" t="s">
        <v>202</v>
      </c>
      <c r="D95" s="249"/>
      <c r="E95" s="249"/>
      <c r="F95" s="249"/>
      <c r="G95" s="66">
        <v>2506.7199999999998</v>
      </c>
      <c r="H95" s="66"/>
      <c r="I95" s="66">
        <v>2506.7199999999998</v>
      </c>
      <c r="J95" s="66"/>
      <c r="K95" s="66"/>
      <c r="L95" s="66"/>
      <c r="M95" s="66"/>
      <c r="N95" s="66"/>
      <c r="O95" s="66"/>
      <c r="P95" s="66"/>
      <c r="Q95" s="66"/>
      <c r="R95" s="66"/>
      <c r="S95" s="66">
        <v>2506.7199999999998</v>
      </c>
      <c r="T95" s="66"/>
      <c r="U95" s="72" t="str">
        <f t="shared" si="4"/>
        <v>Прочие доходы от компенсации затрат государства</v>
      </c>
      <c r="V95" s="64" t="str">
        <f t="shared" si="5"/>
        <v>010</v>
      </c>
      <c r="W95" s="249" t="str">
        <f t="shared" si="6"/>
        <v>00011302990000000130</v>
      </c>
      <c r="X95" s="249"/>
      <c r="Y95" s="249"/>
      <c r="Z95" s="249"/>
      <c r="AA95" s="66">
        <v>2506.7199999999998</v>
      </c>
      <c r="AB95" s="66"/>
      <c r="AC95" s="66">
        <v>2506.7199999999998</v>
      </c>
      <c r="AD95" s="66"/>
      <c r="AE95" s="66"/>
      <c r="AF95" s="66"/>
      <c r="AG95" s="66"/>
      <c r="AH95" s="66"/>
      <c r="AI95" s="66"/>
      <c r="AJ95" s="66"/>
      <c r="AK95" s="66"/>
      <c r="AL95" s="66"/>
      <c r="AM95" s="66">
        <v>2506.7199999999998</v>
      </c>
      <c r="AN95" s="68"/>
      <c r="AO95" s="69" t="str">
        <f t="shared" si="7"/>
        <v>00011302990000000130</v>
      </c>
      <c r="AP95" s="70"/>
    </row>
    <row r="96" spans="1:42" ht="18.75" customHeight="1" x14ac:dyDescent="0.25">
      <c r="A96" s="73" t="s">
        <v>203</v>
      </c>
      <c r="B96" s="74" t="s">
        <v>47</v>
      </c>
      <c r="C96" s="250" t="s">
        <v>204</v>
      </c>
      <c r="D96" s="251"/>
      <c r="E96" s="252"/>
      <c r="F96" s="253"/>
      <c r="G96" s="66">
        <v>2506.7199999999998</v>
      </c>
      <c r="H96" s="76"/>
      <c r="I96" s="66">
        <v>2506.7199999999998</v>
      </c>
      <c r="J96" s="76"/>
      <c r="K96" s="77"/>
      <c r="L96" s="77"/>
      <c r="M96" s="77"/>
      <c r="N96" s="77"/>
      <c r="O96" s="77"/>
      <c r="P96" s="77"/>
      <c r="Q96" s="77"/>
      <c r="R96" s="77"/>
      <c r="S96" s="77">
        <v>2506.7199999999998</v>
      </c>
      <c r="T96" s="77"/>
      <c r="U96" s="78" t="str">
        <f t="shared" si="4"/>
        <v>Прочие доходы от компенсации затрат бюджетов сельских поселений</v>
      </c>
      <c r="V96" s="79" t="str">
        <f t="shared" si="5"/>
        <v>010</v>
      </c>
      <c r="W96" s="310" t="str">
        <f t="shared" si="6"/>
        <v>00011302995100000130</v>
      </c>
      <c r="X96" s="311"/>
      <c r="Y96" s="312"/>
      <c r="Z96" s="313"/>
      <c r="AA96" s="66">
        <v>2506.7199999999998</v>
      </c>
      <c r="AB96" s="76"/>
      <c r="AC96" s="66">
        <v>2506.7199999999998</v>
      </c>
      <c r="AD96" s="76"/>
      <c r="AE96" s="77"/>
      <c r="AF96" s="77"/>
      <c r="AG96" s="77"/>
      <c r="AH96" s="77"/>
      <c r="AI96" s="77"/>
      <c r="AJ96" s="77"/>
      <c r="AK96" s="77"/>
      <c r="AL96" s="77"/>
      <c r="AM96" s="77">
        <v>2506.7199999999998</v>
      </c>
      <c r="AN96" s="81"/>
      <c r="AO96" s="82" t="str">
        <f t="shared" si="7"/>
        <v>00011302995100000130</v>
      </c>
      <c r="AP96" s="70"/>
    </row>
    <row r="97" spans="1:42" ht="18.75" customHeight="1" x14ac:dyDescent="0.25">
      <c r="A97" s="63" t="s">
        <v>205</v>
      </c>
      <c r="B97" s="64" t="s">
        <v>47</v>
      </c>
      <c r="C97" s="249" t="s">
        <v>206</v>
      </c>
      <c r="D97" s="249"/>
      <c r="E97" s="249"/>
      <c r="F97" s="249"/>
      <c r="G97" s="66">
        <v>17028450</v>
      </c>
      <c r="H97" s="66"/>
      <c r="I97" s="66">
        <v>17028450</v>
      </c>
      <c r="J97" s="66"/>
      <c r="K97" s="66"/>
      <c r="L97" s="66"/>
      <c r="M97" s="66"/>
      <c r="N97" s="66"/>
      <c r="O97" s="66"/>
      <c r="P97" s="66"/>
      <c r="Q97" s="66">
        <v>6528000</v>
      </c>
      <c r="R97" s="66">
        <v>9314300</v>
      </c>
      <c r="S97" s="66">
        <v>1186150</v>
      </c>
      <c r="T97" s="66"/>
      <c r="U97" s="67" t="str">
        <f t="shared" si="4"/>
        <v>ДОХОДЫ ОТ ПРОДАЖИ МАТЕРИАЛЬНЫХ И НЕМАТЕРИАЛЬНЫХ АКТИВОВ</v>
      </c>
      <c r="V97" s="64" t="str">
        <f t="shared" si="5"/>
        <v>010</v>
      </c>
      <c r="W97" s="249" t="str">
        <f t="shared" si="6"/>
        <v>00011400000000000000</v>
      </c>
      <c r="X97" s="249"/>
      <c r="Y97" s="249"/>
      <c r="Z97" s="249"/>
      <c r="AA97" s="66">
        <v>16293731.130000001</v>
      </c>
      <c r="AB97" s="66"/>
      <c r="AC97" s="66">
        <v>16293731.130000001</v>
      </c>
      <c r="AD97" s="66"/>
      <c r="AE97" s="66"/>
      <c r="AF97" s="66"/>
      <c r="AG97" s="66"/>
      <c r="AH97" s="66"/>
      <c r="AI97" s="66"/>
      <c r="AJ97" s="66"/>
      <c r="AK97" s="66">
        <v>7041088.8700000001</v>
      </c>
      <c r="AL97" s="66">
        <v>9252642.2599999998</v>
      </c>
      <c r="AM97" s="66">
        <v>0</v>
      </c>
      <c r="AN97" s="68"/>
      <c r="AO97" s="69" t="str">
        <f t="shared" si="7"/>
        <v>00011400000000000000</v>
      </c>
      <c r="AP97" s="70"/>
    </row>
    <row r="98" spans="1:42" ht="63.2" customHeight="1" x14ac:dyDescent="0.25">
      <c r="A98" s="71" t="s">
        <v>207</v>
      </c>
      <c r="B98" s="64" t="s">
        <v>47</v>
      </c>
      <c r="C98" s="249" t="s">
        <v>208</v>
      </c>
      <c r="D98" s="249"/>
      <c r="E98" s="249"/>
      <c r="F98" s="249"/>
      <c r="G98" s="66">
        <v>7800000</v>
      </c>
      <c r="H98" s="66"/>
      <c r="I98" s="66">
        <v>7800000</v>
      </c>
      <c r="J98" s="66"/>
      <c r="K98" s="66"/>
      <c r="L98" s="66"/>
      <c r="M98" s="66"/>
      <c r="N98" s="66"/>
      <c r="O98" s="66"/>
      <c r="P98" s="66"/>
      <c r="Q98" s="66">
        <v>2400000</v>
      </c>
      <c r="R98" s="66">
        <v>5400000</v>
      </c>
      <c r="S98" s="66"/>
      <c r="T98" s="66"/>
      <c r="U98" s="72" t="str">
        <f t="shared" si="4"/>
        <v>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v>
      </c>
      <c r="V98" s="64" t="str">
        <f t="shared" si="5"/>
        <v>010</v>
      </c>
      <c r="W98" s="249" t="str">
        <f t="shared" si="6"/>
        <v>00011402000000000000</v>
      </c>
      <c r="X98" s="249"/>
      <c r="Y98" s="249"/>
      <c r="Z98" s="249"/>
      <c r="AA98" s="66">
        <v>7626933.3300000001</v>
      </c>
      <c r="AB98" s="66"/>
      <c r="AC98" s="66">
        <v>7626933.3300000001</v>
      </c>
      <c r="AD98" s="66"/>
      <c r="AE98" s="66"/>
      <c r="AF98" s="66"/>
      <c r="AG98" s="66"/>
      <c r="AH98" s="66"/>
      <c r="AI98" s="66"/>
      <c r="AJ98" s="66"/>
      <c r="AK98" s="66">
        <v>2148600</v>
      </c>
      <c r="AL98" s="66">
        <v>5478333.3300000001</v>
      </c>
      <c r="AM98" s="66"/>
      <c r="AN98" s="68"/>
      <c r="AO98" s="69" t="str">
        <f t="shared" si="7"/>
        <v>00011402000000000000</v>
      </c>
      <c r="AP98" s="70"/>
    </row>
    <row r="99" spans="1:42" ht="72" customHeight="1" x14ac:dyDescent="0.25">
      <c r="A99" s="71" t="s">
        <v>209</v>
      </c>
      <c r="B99" s="64" t="s">
        <v>47</v>
      </c>
      <c r="C99" s="249" t="s">
        <v>210</v>
      </c>
      <c r="D99" s="249"/>
      <c r="E99" s="249"/>
      <c r="F99" s="249"/>
      <c r="G99" s="66">
        <v>2400000</v>
      </c>
      <c r="H99" s="66"/>
      <c r="I99" s="66">
        <v>2400000</v>
      </c>
      <c r="J99" s="66"/>
      <c r="K99" s="66"/>
      <c r="L99" s="66"/>
      <c r="M99" s="66"/>
      <c r="N99" s="66"/>
      <c r="O99" s="66"/>
      <c r="P99" s="66"/>
      <c r="Q99" s="66">
        <v>2400000</v>
      </c>
      <c r="R99" s="66"/>
      <c r="S99" s="66"/>
      <c r="T99" s="66"/>
      <c r="U99" s="72" t="str">
        <f t="shared" si="4"/>
        <v>Доходы от реализации имущества, находящегося в собственности муниципальных районов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v>
      </c>
      <c r="V99" s="64" t="str">
        <f t="shared" si="5"/>
        <v>010</v>
      </c>
      <c r="W99" s="249" t="str">
        <f t="shared" si="6"/>
        <v>00011402050050000410</v>
      </c>
      <c r="X99" s="249"/>
      <c r="Y99" s="249"/>
      <c r="Z99" s="249"/>
      <c r="AA99" s="66">
        <v>2148600</v>
      </c>
      <c r="AB99" s="66"/>
      <c r="AC99" s="66">
        <v>2148600</v>
      </c>
      <c r="AD99" s="66"/>
      <c r="AE99" s="66"/>
      <c r="AF99" s="66"/>
      <c r="AG99" s="66"/>
      <c r="AH99" s="66"/>
      <c r="AI99" s="66"/>
      <c r="AJ99" s="66"/>
      <c r="AK99" s="66">
        <v>2148600</v>
      </c>
      <c r="AL99" s="66"/>
      <c r="AM99" s="66"/>
      <c r="AN99" s="68"/>
      <c r="AO99" s="69" t="str">
        <f t="shared" si="7"/>
        <v>00011402050050000410</v>
      </c>
      <c r="AP99" s="70"/>
    </row>
    <row r="100" spans="1:42" ht="72" customHeight="1" x14ac:dyDescent="0.25">
      <c r="A100" s="71" t="s">
        <v>211</v>
      </c>
      <c r="B100" s="64" t="s">
        <v>47</v>
      </c>
      <c r="C100" s="249" t="s">
        <v>212</v>
      </c>
      <c r="D100" s="249"/>
      <c r="E100" s="249"/>
      <c r="F100" s="249"/>
      <c r="G100" s="66">
        <v>5400000</v>
      </c>
      <c r="H100" s="66"/>
      <c r="I100" s="66">
        <v>5400000</v>
      </c>
      <c r="J100" s="66"/>
      <c r="K100" s="66"/>
      <c r="L100" s="66"/>
      <c r="M100" s="66"/>
      <c r="N100" s="66"/>
      <c r="O100" s="66"/>
      <c r="P100" s="66"/>
      <c r="Q100" s="66"/>
      <c r="R100" s="66">
        <v>5400000</v>
      </c>
      <c r="S100" s="66"/>
      <c r="T100" s="66"/>
      <c r="U100" s="72" t="str">
        <f t="shared" si="4"/>
        <v>Доходы от реализации имущества, находящегося в собственности городских поселений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v>
      </c>
      <c r="V100" s="64" t="str">
        <f t="shared" si="5"/>
        <v>010</v>
      </c>
      <c r="W100" s="249" t="str">
        <f t="shared" si="6"/>
        <v>00011402050130000410</v>
      </c>
      <c r="X100" s="249"/>
      <c r="Y100" s="249"/>
      <c r="Z100" s="249"/>
      <c r="AA100" s="66">
        <v>5478333.3300000001</v>
      </c>
      <c r="AB100" s="66"/>
      <c r="AC100" s="66">
        <v>5478333.3300000001</v>
      </c>
      <c r="AD100" s="66"/>
      <c r="AE100" s="66"/>
      <c r="AF100" s="66"/>
      <c r="AG100" s="66"/>
      <c r="AH100" s="66"/>
      <c r="AI100" s="66"/>
      <c r="AJ100" s="66"/>
      <c r="AK100" s="66"/>
      <c r="AL100" s="66">
        <v>5478333.3300000001</v>
      </c>
      <c r="AM100" s="66"/>
      <c r="AN100" s="68"/>
      <c r="AO100" s="69" t="str">
        <f t="shared" si="7"/>
        <v>00011402050130000410</v>
      </c>
      <c r="AP100" s="70"/>
    </row>
    <row r="101" spans="1:42" ht="72" customHeight="1" x14ac:dyDescent="0.25">
      <c r="A101" s="73" t="s">
        <v>213</v>
      </c>
      <c r="B101" s="74" t="s">
        <v>47</v>
      </c>
      <c r="C101" s="250" t="s">
        <v>214</v>
      </c>
      <c r="D101" s="251"/>
      <c r="E101" s="252"/>
      <c r="F101" s="253"/>
      <c r="G101" s="66">
        <v>2400000</v>
      </c>
      <c r="H101" s="76"/>
      <c r="I101" s="66">
        <v>2400000</v>
      </c>
      <c r="J101" s="76"/>
      <c r="K101" s="77"/>
      <c r="L101" s="77"/>
      <c r="M101" s="77"/>
      <c r="N101" s="77"/>
      <c r="O101" s="77"/>
      <c r="P101" s="77"/>
      <c r="Q101" s="77">
        <v>2400000</v>
      </c>
      <c r="R101" s="77"/>
      <c r="S101" s="77"/>
      <c r="T101" s="77"/>
      <c r="U101" s="78" t="str">
        <f t="shared" si="4"/>
        <v>Доходы от реализации иного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v>
      </c>
      <c r="V101" s="79" t="str">
        <f t="shared" si="5"/>
        <v>010</v>
      </c>
      <c r="W101" s="310" t="str">
        <f t="shared" si="6"/>
        <v>00011402053050000410</v>
      </c>
      <c r="X101" s="311"/>
      <c r="Y101" s="312"/>
      <c r="Z101" s="313"/>
      <c r="AA101" s="66">
        <v>2148600</v>
      </c>
      <c r="AB101" s="76"/>
      <c r="AC101" s="66">
        <v>2148600</v>
      </c>
      <c r="AD101" s="76"/>
      <c r="AE101" s="77"/>
      <c r="AF101" s="77"/>
      <c r="AG101" s="77"/>
      <c r="AH101" s="77"/>
      <c r="AI101" s="77"/>
      <c r="AJ101" s="77"/>
      <c r="AK101" s="77">
        <v>2148600</v>
      </c>
      <c r="AL101" s="77"/>
      <c r="AM101" s="77"/>
      <c r="AN101" s="81"/>
      <c r="AO101" s="82" t="str">
        <f t="shared" si="7"/>
        <v>00011402053050000410</v>
      </c>
      <c r="AP101" s="70"/>
    </row>
    <row r="102" spans="1:42" ht="72" customHeight="1" x14ac:dyDescent="0.25">
      <c r="A102" s="83" t="s">
        <v>215</v>
      </c>
      <c r="B102" s="74" t="s">
        <v>47</v>
      </c>
      <c r="C102" s="250" t="s">
        <v>216</v>
      </c>
      <c r="D102" s="251"/>
      <c r="E102" s="252"/>
      <c r="F102" s="253"/>
      <c r="G102" s="66">
        <v>5400000</v>
      </c>
      <c r="H102" s="76"/>
      <c r="I102" s="66">
        <v>5400000</v>
      </c>
      <c r="J102" s="76"/>
      <c r="K102" s="77"/>
      <c r="L102" s="77"/>
      <c r="M102" s="77"/>
      <c r="N102" s="77"/>
      <c r="O102" s="77"/>
      <c r="P102" s="77"/>
      <c r="Q102" s="77"/>
      <c r="R102" s="77">
        <v>5400000</v>
      </c>
      <c r="S102" s="77"/>
      <c r="T102" s="77"/>
      <c r="U102" s="84" t="str">
        <f t="shared" si="4"/>
        <v>Доходы от реализации иного имущества, находящегося в собственности городских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v>
      </c>
      <c r="V102" s="79" t="str">
        <f t="shared" si="5"/>
        <v>010</v>
      </c>
      <c r="W102" s="310" t="str">
        <f t="shared" si="6"/>
        <v>00011402053130000410</v>
      </c>
      <c r="X102" s="311"/>
      <c r="Y102" s="312"/>
      <c r="Z102" s="313"/>
      <c r="AA102" s="66">
        <v>5478333.3300000001</v>
      </c>
      <c r="AB102" s="76"/>
      <c r="AC102" s="66">
        <v>5478333.3300000001</v>
      </c>
      <c r="AD102" s="76"/>
      <c r="AE102" s="77"/>
      <c r="AF102" s="77"/>
      <c r="AG102" s="77"/>
      <c r="AH102" s="77"/>
      <c r="AI102" s="77"/>
      <c r="AJ102" s="77"/>
      <c r="AK102" s="77"/>
      <c r="AL102" s="77">
        <v>5478333.3300000001</v>
      </c>
      <c r="AM102" s="77"/>
      <c r="AN102" s="81"/>
      <c r="AO102" s="82" t="str">
        <f t="shared" si="7"/>
        <v>00011402053130000410</v>
      </c>
      <c r="AP102" s="70"/>
    </row>
    <row r="103" spans="1:42" ht="27.6" customHeight="1" x14ac:dyDescent="0.25">
      <c r="A103" s="63" t="s">
        <v>217</v>
      </c>
      <c r="B103" s="64" t="s">
        <v>47</v>
      </c>
      <c r="C103" s="249" t="s">
        <v>218</v>
      </c>
      <c r="D103" s="249"/>
      <c r="E103" s="249"/>
      <c r="F103" s="249"/>
      <c r="G103" s="66">
        <v>8238450</v>
      </c>
      <c r="H103" s="66"/>
      <c r="I103" s="66">
        <v>8238450</v>
      </c>
      <c r="J103" s="66"/>
      <c r="K103" s="66"/>
      <c r="L103" s="66"/>
      <c r="M103" s="66"/>
      <c r="N103" s="66"/>
      <c r="O103" s="66"/>
      <c r="P103" s="66"/>
      <c r="Q103" s="66">
        <v>3458000</v>
      </c>
      <c r="R103" s="66">
        <v>3594300</v>
      </c>
      <c r="S103" s="66">
        <v>1186150</v>
      </c>
      <c r="T103" s="66"/>
      <c r="U103" s="67" t="str">
        <f t="shared" si="4"/>
        <v>Доходы от продажи земельных участков, находящихся в государственной и муниципальной собственности</v>
      </c>
      <c r="V103" s="64" t="str">
        <f t="shared" si="5"/>
        <v>010</v>
      </c>
      <c r="W103" s="249" t="str">
        <f t="shared" si="6"/>
        <v>00011406000000000430</v>
      </c>
      <c r="X103" s="249"/>
      <c r="Y103" s="249"/>
      <c r="Z103" s="249"/>
      <c r="AA103" s="66">
        <v>7990504.2000000002</v>
      </c>
      <c r="AB103" s="66"/>
      <c r="AC103" s="66">
        <v>7990504.2000000002</v>
      </c>
      <c r="AD103" s="66"/>
      <c r="AE103" s="66"/>
      <c r="AF103" s="66"/>
      <c r="AG103" s="66"/>
      <c r="AH103" s="66"/>
      <c r="AI103" s="66"/>
      <c r="AJ103" s="66"/>
      <c r="AK103" s="66">
        <v>4285605.34</v>
      </c>
      <c r="AL103" s="66">
        <v>3704898.86</v>
      </c>
      <c r="AM103" s="66">
        <v>0</v>
      </c>
      <c r="AN103" s="68"/>
      <c r="AO103" s="69" t="str">
        <f t="shared" si="7"/>
        <v>00011406000000000430</v>
      </c>
      <c r="AP103" s="70"/>
    </row>
    <row r="104" spans="1:42" ht="27.6" customHeight="1" x14ac:dyDescent="0.25">
      <c r="A104" s="71" t="s">
        <v>219</v>
      </c>
      <c r="B104" s="64" t="s">
        <v>47</v>
      </c>
      <c r="C104" s="249" t="s">
        <v>220</v>
      </c>
      <c r="D104" s="249"/>
      <c r="E104" s="249"/>
      <c r="F104" s="249"/>
      <c r="G104" s="66">
        <v>4377000</v>
      </c>
      <c r="H104" s="66"/>
      <c r="I104" s="66">
        <v>4377000</v>
      </c>
      <c r="J104" s="66"/>
      <c r="K104" s="66"/>
      <c r="L104" s="66"/>
      <c r="M104" s="66"/>
      <c r="N104" s="66"/>
      <c r="O104" s="66"/>
      <c r="P104" s="66"/>
      <c r="Q104" s="66">
        <v>3458000</v>
      </c>
      <c r="R104" s="66">
        <v>919000</v>
      </c>
      <c r="S104" s="66"/>
      <c r="T104" s="66"/>
      <c r="U104" s="72" t="str">
        <f t="shared" si="4"/>
        <v>Доходы от продажи земельных участков, государственная собственность на которые не разграничена</v>
      </c>
      <c r="V104" s="64" t="str">
        <f t="shared" si="5"/>
        <v>010</v>
      </c>
      <c r="W104" s="249" t="str">
        <f t="shared" si="6"/>
        <v>00011406010000000430</v>
      </c>
      <c r="X104" s="249"/>
      <c r="Y104" s="249"/>
      <c r="Z104" s="249"/>
      <c r="AA104" s="66">
        <v>4879433.53</v>
      </c>
      <c r="AB104" s="66"/>
      <c r="AC104" s="66">
        <v>4879433.53</v>
      </c>
      <c r="AD104" s="66"/>
      <c r="AE104" s="66"/>
      <c r="AF104" s="66"/>
      <c r="AG104" s="66"/>
      <c r="AH104" s="66"/>
      <c r="AI104" s="66"/>
      <c r="AJ104" s="66"/>
      <c r="AK104" s="66">
        <v>4285605.34</v>
      </c>
      <c r="AL104" s="66">
        <v>593828.18999999994</v>
      </c>
      <c r="AM104" s="66"/>
      <c r="AN104" s="68"/>
      <c r="AO104" s="69" t="str">
        <f t="shared" si="7"/>
        <v>00011406010000000430</v>
      </c>
      <c r="AP104" s="70"/>
    </row>
    <row r="105" spans="1:42" ht="45.4" customHeight="1" x14ac:dyDescent="0.25">
      <c r="A105" s="73" t="s">
        <v>221</v>
      </c>
      <c r="B105" s="74" t="s">
        <v>47</v>
      </c>
      <c r="C105" s="250" t="s">
        <v>222</v>
      </c>
      <c r="D105" s="251"/>
      <c r="E105" s="252"/>
      <c r="F105" s="253"/>
      <c r="G105" s="66">
        <v>2539000</v>
      </c>
      <c r="H105" s="76"/>
      <c r="I105" s="66">
        <v>2539000</v>
      </c>
      <c r="J105" s="76"/>
      <c r="K105" s="77"/>
      <c r="L105" s="77"/>
      <c r="M105" s="77"/>
      <c r="N105" s="77"/>
      <c r="O105" s="77"/>
      <c r="P105" s="77"/>
      <c r="Q105" s="77">
        <v>2539000</v>
      </c>
      <c r="R105" s="77"/>
      <c r="S105" s="77"/>
      <c r="T105" s="77"/>
      <c r="U105" s="78" t="str">
        <f t="shared" si="4"/>
        <v>Доходы от продажи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v>
      </c>
      <c r="V105" s="79" t="str">
        <f t="shared" si="5"/>
        <v>010</v>
      </c>
      <c r="W105" s="310" t="str">
        <f t="shared" si="6"/>
        <v>00011406013050000430</v>
      </c>
      <c r="X105" s="311"/>
      <c r="Y105" s="312"/>
      <c r="Z105" s="313"/>
      <c r="AA105" s="66">
        <v>3691777.2</v>
      </c>
      <c r="AB105" s="76"/>
      <c r="AC105" s="66">
        <v>3691777.2</v>
      </c>
      <c r="AD105" s="76"/>
      <c r="AE105" s="77"/>
      <c r="AF105" s="77"/>
      <c r="AG105" s="77"/>
      <c r="AH105" s="77"/>
      <c r="AI105" s="77"/>
      <c r="AJ105" s="77"/>
      <c r="AK105" s="77">
        <v>3691777.2</v>
      </c>
      <c r="AL105" s="77"/>
      <c r="AM105" s="77"/>
      <c r="AN105" s="81"/>
      <c r="AO105" s="82" t="str">
        <f t="shared" si="7"/>
        <v>00011406013050000430</v>
      </c>
      <c r="AP105" s="70"/>
    </row>
    <row r="106" spans="1:42" ht="36.6" customHeight="1" x14ac:dyDescent="0.25">
      <c r="A106" s="83" t="s">
        <v>223</v>
      </c>
      <c r="B106" s="74" t="s">
        <v>47</v>
      </c>
      <c r="C106" s="250" t="s">
        <v>224</v>
      </c>
      <c r="D106" s="251"/>
      <c r="E106" s="252"/>
      <c r="F106" s="253"/>
      <c r="G106" s="66">
        <v>1838000</v>
      </c>
      <c r="H106" s="76"/>
      <c r="I106" s="66">
        <v>1838000</v>
      </c>
      <c r="J106" s="76"/>
      <c r="K106" s="77"/>
      <c r="L106" s="77"/>
      <c r="M106" s="77"/>
      <c r="N106" s="77"/>
      <c r="O106" s="77"/>
      <c r="P106" s="77"/>
      <c r="Q106" s="77">
        <v>919000</v>
      </c>
      <c r="R106" s="77">
        <v>919000</v>
      </c>
      <c r="S106" s="77"/>
      <c r="T106" s="77"/>
      <c r="U106" s="84" t="str">
        <f t="shared" si="4"/>
        <v>Доходы от продажи земельных участков, государственная собственность на которые не разграничена и которые расположены в границах городских поселений</v>
      </c>
      <c r="V106" s="79" t="str">
        <f t="shared" si="5"/>
        <v>010</v>
      </c>
      <c r="W106" s="310" t="str">
        <f t="shared" si="6"/>
        <v>00011406013130000430</v>
      </c>
      <c r="X106" s="311"/>
      <c r="Y106" s="312"/>
      <c r="Z106" s="313"/>
      <c r="AA106" s="66">
        <v>1187656.33</v>
      </c>
      <c r="AB106" s="76"/>
      <c r="AC106" s="66">
        <v>1187656.33</v>
      </c>
      <c r="AD106" s="76"/>
      <c r="AE106" s="77"/>
      <c r="AF106" s="77"/>
      <c r="AG106" s="77"/>
      <c r="AH106" s="77"/>
      <c r="AI106" s="77"/>
      <c r="AJ106" s="77"/>
      <c r="AK106" s="77">
        <v>593828.14</v>
      </c>
      <c r="AL106" s="77">
        <v>593828.18999999994</v>
      </c>
      <c r="AM106" s="77"/>
      <c r="AN106" s="81"/>
      <c r="AO106" s="82" t="str">
        <f t="shared" si="7"/>
        <v>00011406013130000430</v>
      </c>
      <c r="AP106" s="70"/>
    </row>
    <row r="107" spans="1:42" ht="36.6" customHeight="1" x14ac:dyDescent="0.25">
      <c r="A107" s="63" t="s">
        <v>225</v>
      </c>
      <c r="B107" s="64" t="s">
        <v>47</v>
      </c>
      <c r="C107" s="249" t="s">
        <v>226</v>
      </c>
      <c r="D107" s="249"/>
      <c r="E107" s="249"/>
      <c r="F107" s="249"/>
      <c r="G107" s="66">
        <v>3861450</v>
      </c>
      <c r="H107" s="66"/>
      <c r="I107" s="66">
        <v>3861450</v>
      </c>
      <c r="J107" s="66"/>
      <c r="K107" s="66"/>
      <c r="L107" s="66"/>
      <c r="M107" s="66"/>
      <c r="N107" s="66"/>
      <c r="O107" s="66"/>
      <c r="P107" s="66"/>
      <c r="Q107" s="66"/>
      <c r="R107" s="66">
        <v>2675300</v>
      </c>
      <c r="S107" s="66">
        <v>1186150</v>
      </c>
      <c r="T107" s="66"/>
      <c r="U107" s="67" t="str">
        <f t="shared" si="4"/>
        <v>Доходы от продажи земельных участков, государственная собственность на которые разграничена (за исключением земельных участков бюджетных и автономных учреждений)</v>
      </c>
      <c r="V107" s="64" t="str">
        <f t="shared" si="5"/>
        <v>010</v>
      </c>
      <c r="W107" s="249" t="str">
        <f t="shared" si="6"/>
        <v>00011406020000000430</v>
      </c>
      <c r="X107" s="249"/>
      <c r="Y107" s="249"/>
      <c r="Z107" s="249"/>
      <c r="AA107" s="66">
        <v>3111070.67</v>
      </c>
      <c r="AB107" s="66"/>
      <c r="AC107" s="66">
        <v>3111070.67</v>
      </c>
      <c r="AD107" s="66"/>
      <c r="AE107" s="66"/>
      <c r="AF107" s="66"/>
      <c r="AG107" s="66"/>
      <c r="AH107" s="66"/>
      <c r="AI107" s="66"/>
      <c r="AJ107" s="66"/>
      <c r="AK107" s="66"/>
      <c r="AL107" s="66">
        <v>3111070.67</v>
      </c>
      <c r="AM107" s="66">
        <v>0</v>
      </c>
      <c r="AN107" s="68"/>
      <c r="AO107" s="69" t="str">
        <f t="shared" si="7"/>
        <v>00011406020000000430</v>
      </c>
      <c r="AP107" s="70"/>
    </row>
    <row r="108" spans="1:42" ht="45.4" customHeight="1" x14ac:dyDescent="0.25">
      <c r="A108" s="73" t="s">
        <v>227</v>
      </c>
      <c r="B108" s="74" t="s">
        <v>47</v>
      </c>
      <c r="C108" s="250" t="s">
        <v>228</v>
      </c>
      <c r="D108" s="251"/>
      <c r="E108" s="252"/>
      <c r="F108" s="253"/>
      <c r="G108" s="66">
        <v>1186150</v>
      </c>
      <c r="H108" s="76"/>
      <c r="I108" s="66">
        <v>1186150</v>
      </c>
      <c r="J108" s="76"/>
      <c r="K108" s="77"/>
      <c r="L108" s="77"/>
      <c r="M108" s="77"/>
      <c r="N108" s="77"/>
      <c r="O108" s="77"/>
      <c r="P108" s="77"/>
      <c r="Q108" s="77"/>
      <c r="R108" s="77"/>
      <c r="S108" s="77">
        <v>1186150</v>
      </c>
      <c r="T108" s="77"/>
      <c r="U108" s="78" t="str">
        <f t="shared" si="4"/>
        <v>Доходы от продажи земельных участков, находящихся в собственности сельских поселений (за исключением земельных участков муниципальных бюджетных и автономных учреждений)</v>
      </c>
      <c r="V108" s="79" t="str">
        <f t="shared" si="5"/>
        <v>010</v>
      </c>
      <c r="W108" s="310" t="str">
        <f t="shared" si="6"/>
        <v>00011406025100000430</v>
      </c>
      <c r="X108" s="311"/>
      <c r="Y108" s="312"/>
      <c r="Z108" s="313"/>
      <c r="AA108" s="66">
        <v>0</v>
      </c>
      <c r="AB108" s="76"/>
      <c r="AC108" s="66">
        <v>0</v>
      </c>
      <c r="AD108" s="76"/>
      <c r="AE108" s="77"/>
      <c r="AF108" s="77"/>
      <c r="AG108" s="77"/>
      <c r="AH108" s="77"/>
      <c r="AI108" s="77"/>
      <c r="AJ108" s="77"/>
      <c r="AK108" s="77"/>
      <c r="AL108" s="77"/>
      <c r="AM108" s="77">
        <v>0</v>
      </c>
      <c r="AN108" s="81"/>
      <c r="AO108" s="82" t="str">
        <f t="shared" si="7"/>
        <v>00011406025100000430</v>
      </c>
      <c r="AP108" s="70"/>
    </row>
    <row r="109" spans="1:42" ht="45.4" customHeight="1" x14ac:dyDescent="0.25">
      <c r="A109" s="83" t="s">
        <v>229</v>
      </c>
      <c r="B109" s="74" t="s">
        <v>47</v>
      </c>
      <c r="C109" s="250" t="s">
        <v>230</v>
      </c>
      <c r="D109" s="251"/>
      <c r="E109" s="252"/>
      <c r="F109" s="253"/>
      <c r="G109" s="66">
        <v>2675300</v>
      </c>
      <c r="H109" s="76"/>
      <c r="I109" s="66">
        <v>2675300</v>
      </c>
      <c r="J109" s="76"/>
      <c r="K109" s="77"/>
      <c r="L109" s="77"/>
      <c r="M109" s="77"/>
      <c r="N109" s="77"/>
      <c r="O109" s="77"/>
      <c r="P109" s="77"/>
      <c r="Q109" s="77"/>
      <c r="R109" s="77">
        <v>2675300</v>
      </c>
      <c r="S109" s="77"/>
      <c r="T109" s="77"/>
      <c r="U109" s="84" t="str">
        <f t="shared" si="4"/>
        <v>Доходы от продажи земельных участков, находящихся в собственности городских поселений (за исключением земельных участков муниципальных бюджетных и автономных учреждений)</v>
      </c>
      <c r="V109" s="79" t="str">
        <f t="shared" si="5"/>
        <v>010</v>
      </c>
      <c r="W109" s="310" t="str">
        <f t="shared" si="6"/>
        <v>00011406025130000430</v>
      </c>
      <c r="X109" s="311"/>
      <c r="Y109" s="312"/>
      <c r="Z109" s="313"/>
      <c r="AA109" s="66">
        <v>3111070.67</v>
      </c>
      <c r="AB109" s="76"/>
      <c r="AC109" s="66">
        <v>3111070.67</v>
      </c>
      <c r="AD109" s="76"/>
      <c r="AE109" s="77"/>
      <c r="AF109" s="77"/>
      <c r="AG109" s="77"/>
      <c r="AH109" s="77"/>
      <c r="AI109" s="77"/>
      <c r="AJ109" s="77"/>
      <c r="AK109" s="77"/>
      <c r="AL109" s="77">
        <v>3111070.67</v>
      </c>
      <c r="AM109" s="77"/>
      <c r="AN109" s="81"/>
      <c r="AO109" s="82" t="str">
        <f t="shared" si="7"/>
        <v>00011406025130000430</v>
      </c>
      <c r="AP109" s="70"/>
    </row>
    <row r="110" spans="1:42" ht="54.2" customHeight="1" x14ac:dyDescent="0.25">
      <c r="A110" s="63" t="s">
        <v>231</v>
      </c>
      <c r="B110" s="64" t="s">
        <v>47</v>
      </c>
      <c r="C110" s="249" t="s">
        <v>232</v>
      </c>
      <c r="D110" s="249"/>
      <c r="E110" s="249"/>
      <c r="F110" s="249"/>
      <c r="G110" s="66">
        <v>990000</v>
      </c>
      <c r="H110" s="66"/>
      <c r="I110" s="66">
        <v>990000</v>
      </c>
      <c r="J110" s="66"/>
      <c r="K110" s="66"/>
      <c r="L110" s="66"/>
      <c r="M110" s="66"/>
      <c r="N110" s="66"/>
      <c r="O110" s="66"/>
      <c r="P110" s="66"/>
      <c r="Q110" s="66">
        <v>670000</v>
      </c>
      <c r="R110" s="66">
        <v>320000</v>
      </c>
      <c r="S110" s="66"/>
      <c r="T110" s="66"/>
      <c r="U110" s="67" t="str">
        <f t="shared" si="4"/>
        <v>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находящихся в государственной или муниципальной собственности</v>
      </c>
      <c r="V110" s="64" t="str">
        <f t="shared" si="5"/>
        <v>010</v>
      </c>
      <c r="W110" s="249" t="str">
        <f t="shared" si="6"/>
        <v>00011406300000000430</v>
      </c>
      <c r="X110" s="249"/>
      <c r="Y110" s="249"/>
      <c r="Z110" s="249"/>
      <c r="AA110" s="66">
        <v>676293.6</v>
      </c>
      <c r="AB110" s="66"/>
      <c r="AC110" s="66">
        <v>676293.6</v>
      </c>
      <c r="AD110" s="66"/>
      <c r="AE110" s="66"/>
      <c r="AF110" s="66"/>
      <c r="AG110" s="66"/>
      <c r="AH110" s="66"/>
      <c r="AI110" s="66"/>
      <c r="AJ110" s="66"/>
      <c r="AK110" s="66">
        <v>606883.53</v>
      </c>
      <c r="AL110" s="66">
        <v>69410.070000000007</v>
      </c>
      <c r="AM110" s="66"/>
      <c r="AN110" s="68"/>
      <c r="AO110" s="69" t="str">
        <f t="shared" si="7"/>
        <v>00011406300000000430</v>
      </c>
      <c r="AP110" s="70"/>
    </row>
    <row r="111" spans="1:42" ht="54.2" customHeight="1" x14ac:dyDescent="0.25">
      <c r="A111" s="71" t="s">
        <v>233</v>
      </c>
      <c r="B111" s="64" t="s">
        <v>47</v>
      </c>
      <c r="C111" s="249" t="s">
        <v>234</v>
      </c>
      <c r="D111" s="249"/>
      <c r="E111" s="249"/>
      <c r="F111" s="249"/>
      <c r="G111" s="66">
        <v>990000</v>
      </c>
      <c r="H111" s="66"/>
      <c r="I111" s="66">
        <v>990000</v>
      </c>
      <c r="J111" s="66"/>
      <c r="K111" s="66"/>
      <c r="L111" s="66"/>
      <c r="M111" s="66"/>
      <c r="N111" s="66"/>
      <c r="O111" s="66"/>
      <c r="P111" s="66"/>
      <c r="Q111" s="66">
        <v>670000</v>
      </c>
      <c r="R111" s="66">
        <v>320000</v>
      </c>
      <c r="S111" s="66"/>
      <c r="T111" s="66"/>
      <c r="U111" s="72" t="str">
        <f t="shared" si="4"/>
        <v>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v>
      </c>
      <c r="V111" s="64" t="str">
        <f t="shared" si="5"/>
        <v>010</v>
      </c>
      <c r="W111" s="249" t="str">
        <f t="shared" si="6"/>
        <v>00011406310000000430</v>
      </c>
      <c r="X111" s="249"/>
      <c r="Y111" s="249"/>
      <c r="Z111" s="249"/>
      <c r="AA111" s="66">
        <v>676293.6</v>
      </c>
      <c r="AB111" s="66"/>
      <c r="AC111" s="66">
        <v>676293.6</v>
      </c>
      <c r="AD111" s="66"/>
      <c r="AE111" s="66"/>
      <c r="AF111" s="66"/>
      <c r="AG111" s="66"/>
      <c r="AH111" s="66"/>
      <c r="AI111" s="66"/>
      <c r="AJ111" s="66"/>
      <c r="AK111" s="66">
        <v>606883.53</v>
      </c>
      <c r="AL111" s="66">
        <v>69410.070000000007</v>
      </c>
      <c r="AM111" s="66"/>
      <c r="AN111" s="68"/>
      <c r="AO111" s="69" t="str">
        <f t="shared" si="7"/>
        <v>00011406310000000430</v>
      </c>
      <c r="AP111" s="70"/>
    </row>
    <row r="112" spans="1:42" ht="72" customHeight="1" x14ac:dyDescent="0.25">
      <c r="A112" s="73" t="s">
        <v>235</v>
      </c>
      <c r="B112" s="74" t="s">
        <v>47</v>
      </c>
      <c r="C112" s="250" t="s">
        <v>236</v>
      </c>
      <c r="D112" s="251"/>
      <c r="E112" s="252"/>
      <c r="F112" s="253"/>
      <c r="G112" s="66">
        <v>350000</v>
      </c>
      <c r="H112" s="76"/>
      <c r="I112" s="66">
        <v>350000</v>
      </c>
      <c r="J112" s="76"/>
      <c r="K112" s="77"/>
      <c r="L112" s="77"/>
      <c r="M112" s="77"/>
      <c r="N112" s="77"/>
      <c r="O112" s="77"/>
      <c r="P112" s="77"/>
      <c r="Q112" s="77">
        <v>350000</v>
      </c>
      <c r="R112" s="77"/>
      <c r="S112" s="77"/>
      <c r="T112" s="77"/>
      <c r="U112" s="78" t="str">
        <f t="shared" si="4"/>
        <v>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v>
      </c>
      <c r="V112" s="79" t="str">
        <f t="shared" si="5"/>
        <v>010</v>
      </c>
      <c r="W112" s="310" t="str">
        <f t="shared" si="6"/>
        <v>00011406313050000430</v>
      </c>
      <c r="X112" s="311"/>
      <c r="Y112" s="312"/>
      <c r="Z112" s="313"/>
      <c r="AA112" s="66">
        <v>537473.49</v>
      </c>
      <c r="AB112" s="76"/>
      <c r="AC112" s="66">
        <v>537473.49</v>
      </c>
      <c r="AD112" s="76"/>
      <c r="AE112" s="77"/>
      <c r="AF112" s="77"/>
      <c r="AG112" s="77"/>
      <c r="AH112" s="77"/>
      <c r="AI112" s="77"/>
      <c r="AJ112" s="77"/>
      <c r="AK112" s="77">
        <v>537473.49</v>
      </c>
      <c r="AL112" s="77"/>
      <c r="AM112" s="77"/>
      <c r="AN112" s="81"/>
      <c r="AO112" s="82" t="str">
        <f t="shared" si="7"/>
        <v>00011406313050000430</v>
      </c>
      <c r="AP112" s="70"/>
    </row>
    <row r="113" spans="1:42" ht="63.2" customHeight="1" x14ac:dyDescent="0.25">
      <c r="A113" s="83" t="s">
        <v>237</v>
      </c>
      <c r="B113" s="74" t="s">
        <v>47</v>
      </c>
      <c r="C113" s="250" t="s">
        <v>238</v>
      </c>
      <c r="D113" s="251"/>
      <c r="E113" s="252"/>
      <c r="F113" s="253"/>
      <c r="G113" s="66">
        <v>640000</v>
      </c>
      <c r="H113" s="76"/>
      <c r="I113" s="66">
        <v>640000</v>
      </c>
      <c r="J113" s="76"/>
      <c r="K113" s="77"/>
      <c r="L113" s="77"/>
      <c r="M113" s="77"/>
      <c r="N113" s="77"/>
      <c r="O113" s="77"/>
      <c r="P113" s="77"/>
      <c r="Q113" s="77">
        <v>320000</v>
      </c>
      <c r="R113" s="77">
        <v>320000</v>
      </c>
      <c r="S113" s="77"/>
      <c r="T113" s="77"/>
      <c r="U113" s="84" t="str">
        <f t="shared" si="4"/>
        <v>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городских поселений</v>
      </c>
      <c r="V113" s="79" t="str">
        <f t="shared" si="5"/>
        <v>010</v>
      </c>
      <c r="W113" s="310" t="str">
        <f t="shared" si="6"/>
        <v>00011406313130000430</v>
      </c>
      <c r="X113" s="311"/>
      <c r="Y113" s="312"/>
      <c r="Z113" s="313"/>
      <c r="AA113" s="66">
        <v>138820.10999999999</v>
      </c>
      <c r="AB113" s="76"/>
      <c r="AC113" s="66">
        <v>138820.10999999999</v>
      </c>
      <c r="AD113" s="76"/>
      <c r="AE113" s="77"/>
      <c r="AF113" s="77"/>
      <c r="AG113" s="77"/>
      <c r="AH113" s="77"/>
      <c r="AI113" s="77"/>
      <c r="AJ113" s="77"/>
      <c r="AK113" s="77">
        <v>69410.039999999994</v>
      </c>
      <c r="AL113" s="77">
        <v>69410.070000000007</v>
      </c>
      <c r="AM113" s="77"/>
      <c r="AN113" s="81"/>
      <c r="AO113" s="82" t="str">
        <f t="shared" si="7"/>
        <v>00011406313130000430</v>
      </c>
      <c r="AP113" s="70"/>
    </row>
    <row r="114" spans="1:42" ht="11.25" customHeight="1" x14ac:dyDescent="0.25">
      <c r="A114" s="63" t="s">
        <v>239</v>
      </c>
      <c r="B114" s="64" t="s">
        <v>47</v>
      </c>
      <c r="C114" s="249" t="s">
        <v>240</v>
      </c>
      <c r="D114" s="249"/>
      <c r="E114" s="249"/>
      <c r="F114" s="249"/>
      <c r="G114" s="66">
        <v>1543000</v>
      </c>
      <c r="H114" s="66"/>
      <c r="I114" s="66">
        <v>1543000</v>
      </c>
      <c r="J114" s="66"/>
      <c r="K114" s="66"/>
      <c r="L114" s="66"/>
      <c r="M114" s="66"/>
      <c r="N114" s="66"/>
      <c r="O114" s="66"/>
      <c r="P114" s="66"/>
      <c r="Q114" s="66">
        <v>1543000</v>
      </c>
      <c r="R114" s="66">
        <v>0</v>
      </c>
      <c r="S114" s="66">
        <v>0</v>
      </c>
      <c r="T114" s="66"/>
      <c r="U114" s="67" t="str">
        <f t="shared" si="4"/>
        <v>ШТРАФЫ, САНКЦИИ, ВОЗМЕЩЕНИЕ УЩЕРБА</v>
      </c>
      <c r="V114" s="64" t="str">
        <f t="shared" si="5"/>
        <v>010</v>
      </c>
      <c r="W114" s="249" t="str">
        <f t="shared" si="6"/>
        <v>00011600000000000000</v>
      </c>
      <c r="X114" s="249"/>
      <c r="Y114" s="249"/>
      <c r="Z114" s="249"/>
      <c r="AA114" s="66">
        <v>1675095.64</v>
      </c>
      <c r="AB114" s="66"/>
      <c r="AC114" s="66">
        <v>1675095.64</v>
      </c>
      <c r="AD114" s="66"/>
      <c r="AE114" s="66"/>
      <c r="AF114" s="66"/>
      <c r="AG114" s="66"/>
      <c r="AH114" s="66"/>
      <c r="AI114" s="66"/>
      <c r="AJ114" s="66"/>
      <c r="AK114" s="66">
        <v>1518253.82</v>
      </c>
      <c r="AL114" s="66">
        <v>139941.67000000001</v>
      </c>
      <c r="AM114" s="66">
        <v>16900.150000000001</v>
      </c>
      <c r="AN114" s="68"/>
      <c r="AO114" s="69" t="str">
        <f t="shared" si="7"/>
        <v>00011600000000000000</v>
      </c>
      <c r="AP114" s="70"/>
    </row>
    <row r="115" spans="1:42" ht="27.6" customHeight="1" x14ac:dyDescent="0.25">
      <c r="A115" s="71" t="s">
        <v>241</v>
      </c>
      <c r="B115" s="64" t="s">
        <v>47</v>
      </c>
      <c r="C115" s="249" t="s">
        <v>242</v>
      </c>
      <c r="D115" s="249"/>
      <c r="E115" s="249"/>
      <c r="F115" s="249"/>
      <c r="G115" s="66">
        <v>570000</v>
      </c>
      <c r="H115" s="66"/>
      <c r="I115" s="66">
        <v>570000</v>
      </c>
      <c r="J115" s="66"/>
      <c r="K115" s="66"/>
      <c r="L115" s="66"/>
      <c r="M115" s="66"/>
      <c r="N115" s="66"/>
      <c r="O115" s="66"/>
      <c r="P115" s="66"/>
      <c r="Q115" s="66">
        <v>570000</v>
      </c>
      <c r="R115" s="66"/>
      <c r="S115" s="66"/>
      <c r="T115" s="66"/>
      <c r="U115" s="72" t="str">
        <f t="shared" si="4"/>
        <v>Административные штрафы, установленные Кодексом Российской Федерации об административных правонарушениях</v>
      </c>
      <c r="V115" s="64" t="str">
        <f t="shared" si="5"/>
        <v>010</v>
      </c>
      <c r="W115" s="249" t="str">
        <f t="shared" si="6"/>
        <v>00011601000010000140</v>
      </c>
      <c r="X115" s="249"/>
      <c r="Y115" s="249"/>
      <c r="Z115" s="249"/>
      <c r="AA115" s="66">
        <v>680274.96</v>
      </c>
      <c r="AB115" s="66"/>
      <c r="AC115" s="66">
        <v>680274.96</v>
      </c>
      <c r="AD115" s="66"/>
      <c r="AE115" s="66"/>
      <c r="AF115" s="66"/>
      <c r="AG115" s="66"/>
      <c r="AH115" s="66"/>
      <c r="AI115" s="66"/>
      <c r="AJ115" s="66"/>
      <c r="AK115" s="66">
        <v>680274.96</v>
      </c>
      <c r="AL115" s="66"/>
      <c r="AM115" s="66"/>
      <c r="AN115" s="68"/>
      <c r="AO115" s="69" t="str">
        <f t="shared" si="7"/>
        <v>00011601000010000140</v>
      </c>
      <c r="AP115" s="70"/>
    </row>
    <row r="116" spans="1:42" ht="45.4" customHeight="1" x14ac:dyDescent="0.25">
      <c r="A116" s="71" t="s">
        <v>243</v>
      </c>
      <c r="B116" s="64" t="s">
        <v>47</v>
      </c>
      <c r="C116" s="249" t="s">
        <v>244</v>
      </c>
      <c r="D116" s="249"/>
      <c r="E116" s="249"/>
      <c r="F116" s="249"/>
      <c r="G116" s="66">
        <v>20000</v>
      </c>
      <c r="H116" s="66"/>
      <c r="I116" s="66">
        <v>20000</v>
      </c>
      <c r="J116" s="66"/>
      <c r="K116" s="66"/>
      <c r="L116" s="66"/>
      <c r="M116" s="66"/>
      <c r="N116" s="66"/>
      <c r="O116" s="66"/>
      <c r="P116" s="66"/>
      <c r="Q116" s="66">
        <v>20000</v>
      </c>
      <c r="R116" s="66"/>
      <c r="S116" s="66"/>
      <c r="T116" s="66"/>
      <c r="U116" s="72" t="str">
        <f t="shared" si="4"/>
        <v>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v>
      </c>
      <c r="V116" s="64" t="str">
        <f t="shared" si="5"/>
        <v>010</v>
      </c>
      <c r="W116" s="249" t="str">
        <f t="shared" si="6"/>
        <v>00011601050010000140</v>
      </c>
      <c r="X116" s="249"/>
      <c r="Y116" s="249"/>
      <c r="Z116" s="249"/>
      <c r="AA116" s="66">
        <v>52830.89</v>
      </c>
      <c r="AB116" s="66"/>
      <c r="AC116" s="66">
        <v>52830.89</v>
      </c>
      <c r="AD116" s="66"/>
      <c r="AE116" s="66"/>
      <c r="AF116" s="66"/>
      <c r="AG116" s="66"/>
      <c r="AH116" s="66"/>
      <c r="AI116" s="66"/>
      <c r="AJ116" s="66"/>
      <c r="AK116" s="66">
        <v>52830.89</v>
      </c>
      <c r="AL116" s="66"/>
      <c r="AM116" s="66"/>
      <c r="AN116" s="68"/>
      <c r="AO116" s="69" t="str">
        <f t="shared" si="7"/>
        <v>00011601050010000140</v>
      </c>
      <c r="AP116" s="70"/>
    </row>
    <row r="117" spans="1:42" ht="63.2" customHeight="1" x14ac:dyDescent="0.25">
      <c r="A117" s="73" t="s">
        <v>245</v>
      </c>
      <c r="B117" s="74" t="s">
        <v>47</v>
      </c>
      <c r="C117" s="250" t="s">
        <v>246</v>
      </c>
      <c r="D117" s="251"/>
      <c r="E117" s="252"/>
      <c r="F117" s="253"/>
      <c r="G117" s="66">
        <v>20000</v>
      </c>
      <c r="H117" s="76"/>
      <c r="I117" s="66">
        <v>20000</v>
      </c>
      <c r="J117" s="76"/>
      <c r="K117" s="77"/>
      <c r="L117" s="77"/>
      <c r="M117" s="77"/>
      <c r="N117" s="77"/>
      <c r="O117" s="77"/>
      <c r="P117" s="77"/>
      <c r="Q117" s="77">
        <v>20000</v>
      </c>
      <c r="R117" s="77"/>
      <c r="S117" s="77"/>
      <c r="T117" s="77"/>
      <c r="U117" s="78" t="str">
        <f t="shared" si="4"/>
        <v>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v>
      </c>
      <c r="V117" s="79" t="str">
        <f t="shared" si="5"/>
        <v>010</v>
      </c>
      <c r="W117" s="310" t="str">
        <f t="shared" si="6"/>
        <v>00011601053010000140</v>
      </c>
      <c r="X117" s="311"/>
      <c r="Y117" s="312"/>
      <c r="Z117" s="313"/>
      <c r="AA117" s="66">
        <v>52830.89</v>
      </c>
      <c r="AB117" s="76"/>
      <c r="AC117" s="66">
        <v>52830.89</v>
      </c>
      <c r="AD117" s="76"/>
      <c r="AE117" s="77"/>
      <c r="AF117" s="77"/>
      <c r="AG117" s="77"/>
      <c r="AH117" s="77"/>
      <c r="AI117" s="77"/>
      <c r="AJ117" s="77"/>
      <c r="AK117" s="77">
        <v>52830.89</v>
      </c>
      <c r="AL117" s="77"/>
      <c r="AM117" s="77"/>
      <c r="AN117" s="81"/>
      <c r="AO117" s="82" t="str">
        <f t="shared" si="7"/>
        <v>00011601053010000140</v>
      </c>
      <c r="AP117" s="70"/>
    </row>
    <row r="118" spans="1:42" ht="63.2" customHeight="1" x14ac:dyDescent="0.25">
      <c r="A118" s="63" t="s">
        <v>247</v>
      </c>
      <c r="B118" s="64" t="s">
        <v>47</v>
      </c>
      <c r="C118" s="249" t="s">
        <v>248</v>
      </c>
      <c r="D118" s="249"/>
      <c r="E118" s="249"/>
      <c r="F118" s="249"/>
      <c r="G118" s="66">
        <v>76000</v>
      </c>
      <c r="H118" s="66"/>
      <c r="I118" s="66">
        <v>76000</v>
      </c>
      <c r="J118" s="66"/>
      <c r="K118" s="66"/>
      <c r="L118" s="66"/>
      <c r="M118" s="66"/>
      <c r="N118" s="66"/>
      <c r="O118" s="66"/>
      <c r="P118" s="66"/>
      <c r="Q118" s="66">
        <v>76000</v>
      </c>
      <c r="R118" s="66"/>
      <c r="S118" s="66"/>
      <c r="T118" s="66"/>
      <c r="U118" s="67" t="str">
        <f t="shared" si="4"/>
        <v>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v>
      </c>
      <c r="V118" s="64" t="str">
        <f t="shared" si="5"/>
        <v>010</v>
      </c>
      <c r="W118" s="249" t="str">
        <f t="shared" si="6"/>
        <v>00011601060010000140</v>
      </c>
      <c r="X118" s="249"/>
      <c r="Y118" s="249"/>
      <c r="Z118" s="249"/>
      <c r="AA118" s="66">
        <v>120622.41</v>
      </c>
      <c r="AB118" s="66"/>
      <c r="AC118" s="66">
        <v>120622.41</v>
      </c>
      <c r="AD118" s="66"/>
      <c r="AE118" s="66"/>
      <c r="AF118" s="66"/>
      <c r="AG118" s="66"/>
      <c r="AH118" s="66"/>
      <c r="AI118" s="66"/>
      <c r="AJ118" s="66"/>
      <c r="AK118" s="66">
        <v>120622.41</v>
      </c>
      <c r="AL118" s="66"/>
      <c r="AM118" s="66"/>
      <c r="AN118" s="68"/>
      <c r="AO118" s="69" t="str">
        <f t="shared" si="7"/>
        <v>00011601060010000140</v>
      </c>
      <c r="AP118" s="70"/>
    </row>
    <row r="119" spans="1:42" ht="80.849999999999994" customHeight="1" x14ac:dyDescent="0.25">
      <c r="A119" s="73" t="s">
        <v>249</v>
      </c>
      <c r="B119" s="74" t="s">
        <v>47</v>
      </c>
      <c r="C119" s="250" t="s">
        <v>250</v>
      </c>
      <c r="D119" s="251"/>
      <c r="E119" s="252"/>
      <c r="F119" s="253"/>
      <c r="G119" s="66">
        <v>76000</v>
      </c>
      <c r="H119" s="76"/>
      <c r="I119" s="66">
        <v>76000</v>
      </c>
      <c r="J119" s="76"/>
      <c r="K119" s="77"/>
      <c r="L119" s="77"/>
      <c r="M119" s="77"/>
      <c r="N119" s="77"/>
      <c r="O119" s="77"/>
      <c r="P119" s="77"/>
      <c r="Q119" s="77">
        <v>76000</v>
      </c>
      <c r="R119" s="77"/>
      <c r="S119" s="77"/>
      <c r="T119" s="77"/>
      <c r="U119" s="78" t="str">
        <f t="shared" si="4"/>
        <v>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v>
      </c>
      <c r="V119" s="79" t="str">
        <f t="shared" si="5"/>
        <v>010</v>
      </c>
      <c r="W119" s="310" t="str">
        <f t="shared" si="6"/>
        <v>00011601063010000140</v>
      </c>
      <c r="X119" s="311"/>
      <c r="Y119" s="312"/>
      <c r="Z119" s="313"/>
      <c r="AA119" s="66">
        <v>120622.41</v>
      </c>
      <c r="AB119" s="76"/>
      <c r="AC119" s="66">
        <v>120622.41</v>
      </c>
      <c r="AD119" s="76"/>
      <c r="AE119" s="77"/>
      <c r="AF119" s="77"/>
      <c r="AG119" s="77"/>
      <c r="AH119" s="77"/>
      <c r="AI119" s="77"/>
      <c r="AJ119" s="77"/>
      <c r="AK119" s="77">
        <v>120622.41</v>
      </c>
      <c r="AL119" s="77"/>
      <c r="AM119" s="77"/>
      <c r="AN119" s="81"/>
      <c r="AO119" s="82" t="str">
        <f t="shared" si="7"/>
        <v>00011601063010000140</v>
      </c>
      <c r="AP119" s="70"/>
    </row>
    <row r="120" spans="1:42" ht="45.4" customHeight="1" x14ac:dyDescent="0.25">
      <c r="A120" s="63" t="s">
        <v>251</v>
      </c>
      <c r="B120" s="64" t="s">
        <v>47</v>
      </c>
      <c r="C120" s="249" t="s">
        <v>252</v>
      </c>
      <c r="D120" s="249"/>
      <c r="E120" s="249"/>
      <c r="F120" s="249"/>
      <c r="G120" s="66">
        <v>7000</v>
      </c>
      <c r="H120" s="66"/>
      <c r="I120" s="66">
        <v>7000</v>
      </c>
      <c r="J120" s="66"/>
      <c r="K120" s="66"/>
      <c r="L120" s="66"/>
      <c r="M120" s="66"/>
      <c r="N120" s="66"/>
      <c r="O120" s="66"/>
      <c r="P120" s="66"/>
      <c r="Q120" s="66">
        <v>7000</v>
      </c>
      <c r="R120" s="66"/>
      <c r="S120" s="66"/>
      <c r="T120" s="66"/>
      <c r="U120" s="67" t="str">
        <f t="shared" si="4"/>
        <v>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v>
      </c>
      <c r="V120" s="64" t="str">
        <f t="shared" si="5"/>
        <v>010</v>
      </c>
      <c r="W120" s="249" t="str">
        <f t="shared" si="6"/>
        <v>00011601070010000140</v>
      </c>
      <c r="X120" s="249"/>
      <c r="Y120" s="249"/>
      <c r="Z120" s="249"/>
      <c r="AA120" s="66">
        <v>65626.649999999994</v>
      </c>
      <c r="AB120" s="66"/>
      <c r="AC120" s="66">
        <v>65626.649999999994</v>
      </c>
      <c r="AD120" s="66"/>
      <c r="AE120" s="66"/>
      <c r="AF120" s="66"/>
      <c r="AG120" s="66"/>
      <c r="AH120" s="66"/>
      <c r="AI120" s="66"/>
      <c r="AJ120" s="66"/>
      <c r="AK120" s="66">
        <v>65626.649999999994</v>
      </c>
      <c r="AL120" s="66"/>
      <c r="AM120" s="66"/>
      <c r="AN120" s="68"/>
      <c r="AO120" s="69" t="str">
        <f t="shared" si="7"/>
        <v>00011601070010000140</v>
      </c>
      <c r="AP120" s="70"/>
    </row>
    <row r="121" spans="1:42" ht="63.2" customHeight="1" x14ac:dyDescent="0.25">
      <c r="A121" s="73" t="s">
        <v>253</v>
      </c>
      <c r="B121" s="74" t="s">
        <v>47</v>
      </c>
      <c r="C121" s="250" t="s">
        <v>254</v>
      </c>
      <c r="D121" s="251"/>
      <c r="E121" s="252"/>
      <c r="F121" s="253"/>
      <c r="G121" s="66">
        <v>7000</v>
      </c>
      <c r="H121" s="76"/>
      <c r="I121" s="66">
        <v>7000</v>
      </c>
      <c r="J121" s="76"/>
      <c r="K121" s="77"/>
      <c r="L121" s="77"/>
      <c r="M121" s="77"/>
      <c r="N121" s="77"/>
      <c r="O121" s="77"/>
      <c r="P121" s="77"/>
      <c r="Q121" s="77">
        <v>7000</v>
      </c>
      <c r="R121" s="77"/>
      <c r="S121" s="77"/>
      <c r="T121" s="77"/>
      <c r="U121" s="78" t="str">
        <f t="shared" si="4"/>
        <v>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v>
      </c>
      <c r="V121" s="79" t="str">
        <f t="shared" si="5"/>
        <v>010</v>
      </c>
      <c r="W121" s="310" t="str">
        <f t="shared" si="6"/>
        <v>00011601073010000140</v>
      </c>
      <c r="X121" s="311"/>
      <c r="Y121" s="312"/>
      <c r="Z121" s="313"/>
      <c r="AA121" s="66">
        <v>65626.649999999994</v>
      </c>
      <c r="AB121" s="76"/>
      <c r="AC121" s="66">
        <v>65626.649999999994</v>
      </c>
      <c r="AD121" s="76"/>
      <c r="AE121" s="77"/>
      <c r="AF121" s="77"/>
      <c r="AG121" s="77"/>
      <c r="AH121" s="77"/>
      <c r="AI121" s="77"/>
      <c r="AJ121" s="77"/>
      <c r="AK121" s="77">
        <v>65626.649999999994</v>
      </c>
      <c r="AL121" s="77"/>
      <c r="AM121" s="77"/>
      <c r="AN121" s="81"/>
      <c r="AO121" s="82" t="str">
        <f t="shared" si="7"/>
        <v>00011601073010000140</v>
      </c>
      <c r="AP121" s="70"/>
    </row>
    <row r="122" spans="1:42" ht="54.2" customHeight="1" x14ac:dyDescent="0.25">
      <c r="A122" s="63" t="s">
        <v>255</v>
      </c>
      <c r="B122" s="64" t="s">
        <v>47</v>
      </c>
      <c r="C122" s="249" t="s">
        <v>256</v>
      </c>
      <c r="D122" s="249"/>
      <c r="E122" s="249"/>
      <c r="F122" s="249"/>
      <c r="G122" s="66">
        <v>0</v>
      </c>
      <c r="H122" s="66"/>
      <c r="I122" s="66">
        <v>0</v>
      </c>
      <c r="J122" s="66"/>
      <c r="K122" s="66"/>
      <c r="L122" s="66"/>
      <c r="M122" s="66"/>
      <c r="N122" s="66"/>
      <c r="O122" s="66"/>
      <c r="P122" s="66"/>
      <c r="Q122" s="66">
        <v>0</v>
      </c>
      <c r="R122" s="66"/>
      <c r="S122" s="66"/>
      <c r="T122" s="66"/>
      <c r="U122" s="67" t="str">
        <f t="shared" si="4"/>
        <v>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v>
      </c>
      <c r="V122" s="64" t="str">
        <f t="shared" si="5"/>
        <v>010</v>
      </c>
      <c r="W122" s="249" t="str">
        <f t="shared" si="6"/>
        <v>00011601080010000140</v>
      </c>
      <c r="X122" s="249"/>
      <c r="Y122" s="249"/>
      <c r="Z122" s="249"/>
      <c r="AA122" s="66">
        <v>3000</v>
      </c>
      <c r="AB122" s="66"/>
      <c r="AC122" s="66">
        <v>3000</v>
      </c>
      <c r="AD122" s="66"/>
      <c r="AE122" s="66"/>
      <c r="AF122" s="66"/>
      <c r="AG122" s="66"/>
      <c r="AH122" s="66"/>
      <c r="AI122" s="66"/>
      <c r="AJ122" s="66"/>
      <c r="AK122" s="66">
        <v>3000</v>
      </c>
      <c r="AL122" s="66"/>
      <c r="AM122" s="66"/>
      <c r="AN122" s="68"/>
      <c r="AO122" s="69" t="str">
        <f t="shared" si="7"/>
        <v>00011601080010000140</v>
      </c>
      <c r="AP122" s="70"/>
    </row>
    <row r="123" spans="1:42" ht="72" customHeight="1" x14ac:dyDescent="0.25">
      <c r="A123" s="73" t="s">
        <v>257</v>
      </c>
      <c r="B123" s="74" t="s">
        <v>47</v>
      </c>
      <c r="C123" s="250" t="s">
        <v>258</v>
      </c>
      <c r="D123" s="251"/>
      <c r="E123" s="252"/>
      <c r="F123" s="253"/>
      <c r="G123" s="66">
        <v>0</v>
      </c>
      <c r="H123" s="76"/>
      <c r="I123" s="66">
        <v>0</v>
      </c>
      <c r="J123" s="76"/>
      <c r="K123" s="77"/>
      <c r="L123" s="77"/>
      <c r="M123" s="77"/>
      <c r="N123" s="77"/>
      <c r="O123" s="77"/>
      <c r="P123" s="77"/>
      <c r="Q123" s="77">
        <v>0</v>
      </c>
      <c r="R123" s="77"/>
      <c r="S123" s="77"/>
      <c r="T123" s="77"/>
      <c r="U123" s="78" t="str">
        <f t="shared" si="4"/>
        <v>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 налагаемые мировыми судьями, комиссиями по делам несовершеннолетних и защите их прав</v>
      </c>
      <c r="V123" s="79" t="str">
        <f t="shared" si="5"/>
        <v>010</v>
      </c>
      <c r="W123" s="310" t="str">
        <f t="shared" si="6"/>
        <v>00011601083010000140</v>
      </c>
      <c r="X123" s="311"/>
      <c r="Y123" s="312"/>
      <c r="Z123" s="313"/>
      <c r="AA123" s="66">
        <v>3000</v>
      </c>
      <c r="AB123" s="76"/>
      <c r="AC123" s="66">
        <v>3000</v>
      </c>
      <c r="AD123" s="76"/>
      <c r="AE123" s="77"/>
      <c r="AF123" s="77"/>
      <c r="AG123" s="77"/>
      <c r="AH123" s="77"/>
      <c r="AI123" s="77"/>
      <c r="AJ123" s="77"/>
      <c r="AK123" s="77">
        <v>3000</v>
      </c>
      <c r="AL123" s="77"/>
      <c r="AM123" s="77"/>
      <c r="AN123" s="81"/>
      <c r="AO123" s="82" t="str">
        <f t="shared" si="7"/>
        <v>00011601083010000140</v>
      </c>
      <c r="AP123" s="70"/>
    </row>
    <row r="124" spans="1:42" ht="45.4" customHeight="1" x14ac:dyDescent="0.25">
      <c r="A124" s="63" t="s">
        <v>259</v>
      </c>
      <c r="B124" s="64" t="s">
        <v>47</v>
      </c>
      <c r="C124" s="249" t="s">
        <v>260</v>
      </c>
      <c r="D124" s="249"/>
      <c r="E124" s="249"/>
      <c r="F124" s="249"/>
      <c r="G124" s="66">
        <v>6000</v>
      </c>
      <c r="H124" s="66"/>
      <c r="I124" s="66">
        <v>6000</v>
      </c>
      <c r="J124" s="66"/>
      <c r="K124" s="66"/>
      <c r="L124" s="66"/>
      <c r="M124" s="66"/>
      <c r="N124" s="66"/>
      <c r="O124" s="66"/>
      <c r="P124" s="66"/>
      <c r="Q124" s="66">
        <v>6000</v>
      </c>
      <c r="R124" s="66"/>
      <c r="S124" s="66"/>
      <c r="T124" s="66"/>
      <c r="U124" s="67" t="str">
        <f t="shared" si="4"/>
        <v>Административные штрафы, установленные главой 9 Кодекса Российской Федерации об административных правонарушениях, за административные правонарушения в промышленности, строительстве и энергетике</v>
      </c>
      <c r="V124" s="64" t="str">
        <f t="shared" si="5"/>
        <v>010</v>
      </c>
      <c r="W124" s="249" t="str">
        <f t="shared" si="6"/>
        <v>00011601090010000140</v>
      </c>
      <c r="X124" s="249"/>
      <c r="Y124" s="249"/>
      <c r="Z124" s="249"/>
      <c r="AA124" s="66">
        <v>0</v>
      </c>
      <c r="AB124" s="66"/>
      <c r="AC124" s="66">
        <v>0</v>
      </c>
      <c r="AD124" s="66"/>
      <c r="AE124" s="66"/>
      <c r="AF124" s="66"/>
      <c r="AG124" s="66"/>
      <c r="AH124" s="66"/>
      <c r="AI124" s="66"/>
      <c r="AJ124" s="66"/>
      <c r="AK124" s="66">
        <v>0</v>
      </c>
      <c r="AL124" s="66"/>
      <c r="AM124" s="66"/>
      <c r="AN124" s="68"/>
      <c r="AO124" s="69" t="str">
        <f t="shared" si="7"/>
        <v>00011601090010000140</v>
      </c>
      <c r="AP124" s="70"/>
    </row>
    <row r="125" spans="1:42" ht="63.2" customHeight="1" x14ac:dyDescent="0.25">
      <c r="A125" s="73" t="s">
        <v>261</v>
      </c>
      <c r="B125" s="74" t="s">
        <v>47</v>
      </c>
      <c r="C125" s="250" t="s">
        <v>262</v>
      </c>
      <c r="D125" s="251"/>
      <c r="E125" s="252"/>
      <c r="F125" s="253"/>
      <c r="G125" s="66">
        <v>6000</v>
      </c>
      <c r="H125" s="76"/>
      <c r="I125" s="66">
        <v>6000</v>
      </c>
      <c r="J125" s="76"/>
      <c r="K125" s="77"/>
      <c r="L125" s="77"/>
      <c r="M125" s="77"/>
      <c r="N125" s="77"/>
      <c r="O125" s="77"/>
      <c r="P125" s="77"/>
      <c r="Q125" s="77">
        <v>6000</v>
      </c>
      <c r="R125" s="77"/>
      <c r="S125" s="77"/>
      <c r="T125" s="77"/>
      <c r="U125" s="78" t="str">
        <f t="shared" si="4"/>
        <v>Административные штрафы, установленные главой 9 Кодекса Российской Федерации об административных правонарушениях, за административные правонарушения в промышленности, строительстве и энергетике, налагаемые мировыми судьями, комиссиями по делам несовершеннолетних и защите их прав</v>
      </c>
      <c r="V125" s="79" t="str">
        <f t="shared" si="5"/>
        <v>010</v>
      </c>
      <c r="W125" s="310" t="str">
        <f t="shared" si="6"/>
        <v>00011601093010000140</v>
      </c>
      <c r="X125" s="311"/>
      <c r="Y125" s="312"/>
      <c r="Z125" s="313"/>
      <c r="AA125" s="66">
        <v>0</v>
      </c>
      <c r="AB125" s="76"/>
      <c r="AC125" s="66">
        <v>0</v>
      </c>
      <c r="AD125" s="76"/>
      <c r="AE125" s="77"/>
      <c r="AF125" s="77"/>
      <c r="AG125" s="77"/>
      <c r="AH125" s="77"/>
      <c r="AI125" s="77"/>
      <c r="AJ125" s="77"/>
      <c r="AK125" s="77">
        <v>0</v>
      </c>
      <c r="AL125" s="77"/>
      <c r="AM125" s="77"/>
      <c r="AN125" s="81"/>
      <c r="AO125" s="82" t="str">
        <f t="shared" si="7"/>
        <v>00011601093010000140</v>
      </c>
      <c r="AP125" s="70"/>
    </row>
    <row r="126" spans="1:42" ht="45.4" customHeight="1" x14ac:dyDescent="0.25">
      <c r="A126" s="63" t="s">
        <v>263</v>
      </c>
      <c r="B126" s="64" t="s">
        <v>47</v>
      </c>
      <c r="C126" s="249" t="s">
        <v>264</v>
      </c>
      <c r="D126" s="249"/>
      <c r="E126" s="249"/>
      <c r="F126" s="249"/>
      <c r="G126" s="66">
        <v>2000</v>
      </c>
      <c r="H126" s="66"/>
      <c r="I126" s="66">
        <v>2000</v>
      </c>
      <c r="J126" s="66"/>
      <c r="K126" s="66"/>
      <c r="L126" s="66"/>
      <c r="M126" s="66"/>
      <c r="N126" s="66"/>
      <c r="O126" s="66"/>
      <c r="P126" s="66"/>
      <c r="Q126" s="66">
        <v>2000</v>
      </c>
      <c r="R126" s="66"/>
      <c r="S126" s="66"/>
      <c r="T126" s="66"/>
      <c r="U126" s="67" t="str">
        <f t="shared" si="4"/>
        <v>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v>
      </c>
      <c r="V126" s="64" t="str">
        <f t="shared" si="5"/>
        <v>010</v>
      </c>
      <c r="W126" s="249" t="str">
        <f t="shared" si="6"/>
        <v>00011601130010000140</v>
      </c>
      <c r="X126" s="249"/>
      <c r="Y126" s="249"/>
      <c r="Z126" s="249"/>
      <c r="AA126" s="66">
        <v>0</v>
      </c>
      <c r="AB126" s="66"/>
      <c r="AC126" s="66">
        <v>0</v>
      </c>
      <c r="AD126" s="66"/>
      <c r="AE126" s="66"/>
      <c r="AF126" s="66"/>
      <c r="AG126" s="66"/>
      <c r="AH126" s="66"/>
      <c r="AI126" s="66"/>
      <c r="AJ126" s="66"/>
      <c r="AK126" s="66">
        <v>0</v>
      </c>
      <c r="AL126" s="66"/>
      <c r="AM126" s="66"/>
      <c r="AN126" s="68"/>
      <c r="AO126" s="69" t="str">
        <f t="shared" si="7"/>
        <v>00011601130010000140</v>
      </c>
      <c r="AP126" s="70"/>
    </row>
    <row r="127" spans="1:42" ht="63.2" customHeight="1" x14ac:dyDescent="0.25">
      <c r="A127" s="73" t="s">
        <v>265</v>
      </c>
      <c r="B127" s="74" t="s">
        <v>47</v>
      </c>
      <c r="C127" s="250" t="s">
        <v>266</v>
      </c>
      <c r="D127" s="251"/>
      <c r="E127" s="252"/>
      <c r="F127" s="253"/>
      <c r="G127" s="66">
        <v>2000</v>
      </c>
      <c r="H127" s="76"/>
      <c r="I127" s="66">
        <v>2000</v>
      </c>
      <c r="J127" s="76"/>
      <c r="K127" s="77"/>
      <c r="L127" s="77"/>
      <c r="M127" s="77"/>
      <c r="N127" s="77"/>
      <c r="O127" s="77"/>
      <c r="P127" s="77"/>
      <c r="Q127" s="77">
        <v>2000</v>
      </c>
      <c r="R127" s="77"/>
      <c r="S127" s="77"/>
      <c r="T127" s="77"/>
      <c r="U127" s="78" t="str">
        <f t="shared" si="4"/>
        <v>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 налагаемые мировыми судьями, комиссиями по делам несовершеннолетних и защите их прав</v>
      </c>
      <c r="V127" s="79" t="str">
        <f t="shared" si="5"/>
        <v>010</v>
      </c>
      <c r="W127" s="310" t="str">
        <f t="shared" si="6"/>
        <v>00011601133010000140</v>
      </c>
      <c r="X127" s="311"/>
      <c r="Y127" s="312"/>
      <c r="Z127" s="313"/>
      <c r="AA127" s="66">
        <v>0</v>
      </c>
      <c r="AB127" s="76"/>
      <c r="AC127" s="66">
        <v>0</v>
      </c>
      <c r="AD127" s="76"/>
      <c r="AE127" s="77"/>
      <c r="AF127" s="77"/>
      <c r="AG127" s="77"/>
      <c r="AH127" s="77"/>
      <c r="AI127" s="77"/>
      <c r="AJ127" s="77"/>
      <c r="AK127" s="77">
        <v>0</v>
      </c>
      <c r="AL127" s="77"/>
      <c r="AM127" s="77"/>
      <c r="AN127" s="81"/>
      <c r="AO127" s="82" t="str">
        <f t="shared" si="7"/>
        <v>00011601133010000140</v>
      </c>
      <c r="AP127" s="70"/>
    </row>
    <row r="128" spans="1:42" ht="54.2" customHeight="1" x14ac:dyDescent="0.25">
      <c r="A128" s="63" t="s">
        <v>267</v>
      </c>
      <c r="B128" s="64" t="s">
        <v>47</v>
      </c>
      <c r="C128" s="249" t="s">
        <v>268</v>
      </c>
      <c r="D128" s="249"/>
      <c r="E128" s="249"/>
      <c r="F128" s="249"/>
      <c r="G128" s="66">
        <v>9000</v>
      </c>
      <c r="H128" s="66"/>
      <c r="I128" s="66">
        <v>9000</v>
      </c>
      <c r="J128" s="66"/>
      <c r="K128" s="66"/>
      <c r="L128" s="66"/>
      <c r="M128" s="66"/>
      <c r="N128" s="66"/>
      <c r="O128" s="66"/>
      <c r="P128" s="66"/>
      <c r="Q128" s="66">
        <v>9000</v>
      </c>
      <c r="R128" s="66"/>
      <c r="S128" s="66"/>
      <c r="T128" s="66"/>
      <c r="U128" s="67" t="str">
        <f t="shared" si="4"/>
        <v>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v>
      </c>
      <c r="V128" s="64" t="str">
        <f t="shared" si="5"/>
        <v>010</v>
      </c>
      <c r="W128" s="249" t="str">
        <f t="shared" si="6"/>
        <v>00011601140010000140</v>
      </c>
      <c r="X128" s="249"/>
      <c r="Y128" s="249"/>
      <c r="Z128" s="249"/>
      <c r="AA128" s="66">
        <v>3250</v>
      </c>
      <c r="AB128" s="66"/>
      <c r="AC128" s="66">
        <v>3250</v>
      </c>
      <c r="AD128" s="66"/>
      <c r="AE128" s="66"/>
      <c r="AF128" s="66"/>
      <c r="AG128" s="66"/>
      <c r="AH128" s="66"/>
      <c r="AI128" s="66"/>
      <c r="AJ128" s="66"/>
      <c r="AK128" s="66">
        <v>3250</v>
      </c>
      <c r="AL128" s="66"/>
      <c r="AM128" s="66"/>
      <c r="AN128" s="68"/>
      <c r="AO128" s="69" t="str">
        <f t="shared" si="7"/>
        <v>00011601140010000140</v>
      </c>
      <c r="AP128" s="70"/>
    </row>
    <row r="129" spans="1:42" ht="72" customHeight="1" x14ac:dyDescent="0.25">
      <c r="A129" s="73" t="s">
        <v>269</v>
      </c>
      <c r="B129" s="74" t="s">
        <v>47</v>
      </c>
      <c r="C129" s="250" t="s">
        <v>270</v>
      </c>
      <c r="D129" s="251"/>
      <c r="E129" s="252"/>
      <c r="F129" s="253"/>
      <c r="G129" s="66">
        <v>9000</v>
      </c>
      <c r="H129" s="76"/>
      <c r="I129" s="66">
        <v>9000</v>
      </c>
      <c r="J129" s="76"/>
      <c r="K129" s="77"/>
      <c r="L129" s="77"/>
      <c r="M129" s="77"/>
      <c r="N129" s="77"/>
      <c r="O129" s="77"/>
      <c r="P129" s="77"/>
      <c r="Q129" s="77">
        <v>9000</v>
      </c>
      <c r="R129" s="77"/>
      <c r="S129" s="77"/>
      <c r="T129" s="77"/>
      <c r="U129" s="78" t="str">
        <f t="shared" si="4"/>
        <v>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v>
      </c>
      <c r="V129" s="79" t="str">
        <f t="shared" si="5"/>
        <v>010</v>
      </c>
      <c r="W129" s="310" t="str">
        <f t="shared" si="6"/>
        <v>00011601143010000140</v>
      </c>
      <c r="X129" s="311"/>
      <c r="Y129" s="312"/>
      <c r="Z129" s="313"/>
      <c r="AA129" s="66">
        <v>3250</v>
      </c>
      <c r="AB129" s="76"/>
      <c r="AC129" s="66">
        <v>3250</v>
      </c>
      <c r="AD129" s="76"/>
      <c r="AE129" s="77"/>
      <c r="AF129" s="77"/>
      <c r="AG129" s="77"/>
      <c r="AH129" s="77"/>
      <c r="AI129" s="77"/>
      <c r="AJ129" s="77"/>
      <c r="AK129" s="77">
        <v>3250</v>
      </c>
      <c r="AL129" s="77"/>
      <c r="AM129" s="77"/>
      <c r="AN129" s="81"/>
      <c r="AO129" s="82" t="str">
        <f t="shared" si="7"/>
        <v>00011601143010000140</v>
      </c>
      <c r="AP129" s="70"/>
    </row>
    <row r="130" spans="1:42" ht="72" customHeight="1" x14ac:dyDescent="0.25">
      <c r="A130" s="63" t="s">
        <v>271</v>
      </c>
      <c r="B130" s="64" t="s">
        <v>47</v>
      </c>
      <c r="C130" s="249" t="s">
        <v>272</v>
      </c>
      <c r="D130" s="249"/>
      <c r="E130" s="249"/>
      <c r="F130" s="249"/>
      <c r="G130" s="66">
        <v>6000</v>
      </c>
      <c r="H130" s="66"/>
      <c r="I130" s="66">
        <v>6000</v>
      </c>
      <c r="J130" s="66"/>
      <c r="K130" s="66"/>
      <c r="L130" s="66"/>
      <c r="M130" s="66"/>
      <c r="N130" s="66"/>
      <c r="O130" s="66"/>
      <c r="P130" s="66"/>
      <c r="Q130" s="66">
        <v>6000</v>
      </c>
      <c r="R130" s="66"/>
      <c r="S130" s="66"/>
      <c r="T130" s="66"/>
      <c r="U130" s="67" t="str">
        <f t="shared" si="4"/>
        <v>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v>
      </c>
      <c r="V130" s="64" t="str">
        <f t="shared" si="5"/>
        <v>010</v>
      </c>
      <c r="W130" s="249" t="str">
        <f t="shared" si="6"/>
        <v>00011601150010000140</v>
      </c>
      <c r="X130" s="249"/>
      <c r="Y130" s="249"/>
      <c r="Z130" s="249"/>
      <c r="AA130" s="66">
        <v>18000</v>
      </c>
      <c r="AB130" s="66"/>
      <c r="AC130" s="66">
        <v>18000</v>
      </c>
      <c r="AD130" s="66"/>
      <c r="AE130" s="66"/>
      <c r="AF130" s="66"/>
      <c r="AG130" s="66"/>
      <c r="AH130" s="66"/>
      <c r="AI130" s="66"/>
      <c r="AJ130" s="66"/>
      <c r="AK130" s="66">
        <v>18000</v>
      </c>
      <c r="AL130" s="66"/>
      <c r="AM130" s="66"/>
      <c r="AN130" s="68"/>
      <c r="AO130" s="69" t="str">
        <f t="shared" si="7"/>
        <v>00011601150010000140</v>
      </c>
      <c r="AP130" s="70"/>
    </row>
    <row r="131" spans="1:42" ht="107.45" customHeight="1" x14ac:dyDescent="0.25">
      <c r="A131" s="73" t="s">
        <v>273</v>
      </c>
      <c r="B131" s="74" t="s">
        <v>47</v>
      </c>
      <c r="C131" s="250" t="s">
        <v>274</v>
      </c>
      <c r="D131" s="251"/>
      <c r="E131" s="252"/>
      <c r="F131" s="253"/>
      <c r="G131" s="66">
        <v>6000</v>
      </c>
      <c r="H131" s="76"/>
      <c r="I131" s="66">
        <v>6000</v>
      </c>
      <c r="J131" s="76"/>
      <c r="K131" s="77"/>
      <c r="L131" s="77"/>
      <c r="M131" s="77"/>
      <c r="N131" s="77"/>
      <c r="O131" s="77"/>
      <c r="P131" s="77"/>
      <c r="Q131" s="77">
        <v>6000</v>
      </c>
      <c r="R131" s="77"/>
      <c r="S131" s="77"/>
      <c r="T131" s="77"/>
      <c r="U131" s="78" t="str">
        <f t="shared" si="4"/>
        <v>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v>
      </c>
      <c r="V131" s="79" t="str">
        <f t="shared" si="5"/>
        <v>010</v>
      </c>
      <c r="W131" s="310" t="str">
        <f t="shared" si="6"/>
        <v>00011601153010000140</v>
      </c>
      <c r="X131" s="311"/>
      <c r="Y131" s="312"/>
      <c r="Z131" s="313"/>
      <c r="AA131" s="66">
        <v>3000</v>
      </c>
      <c r="AB131" s="76"/>
      <c r="AC131" s="66">
        <v>3000</v>
      </c>
      <c r="AD131" s="76"/>
      <c r="AE131" s="77"/>
      <c r="AF131" s="77"/>
      <c r="AG131" s="77"/>
      <c r="AH131" s="77"/>
      <c r="AI131" s="77"/>
      <c r="AJ131" s="77"/>
      <c r="AK131" s="77">
        <v>3000</v>
      </c>
      <c r="AL131" s="77"/>
      <c r="AM131" s="77"/>
      <c r="AN131" s="81"/>
      <c r="AO131" s="82" t="str">
        <f t="shared" si="7"/>
        <v>00011601153010000140</v>
      </c>
      <c r="AP131" s="70"/>
    </row>
    <row r="132" spans="1:42" ht="107.45" customHeight="1" x14ac:dyDescent="0.25">
      <c r="A132" s="83" t="s">
        <v>275</v>
      </c>
      <c r="B132" s="74" t="s">
        <v>47</v>
      </c>
      <c r="C132" s="250" t="s">
        <v>276</v>
      </c>
      <c r="D132" s="251"/>
      <c r="E132" s="252"/>
      <c r="F132" s="253"/>
      <c r="G132" s="66">
        <v>0</v>
      </c>
      <c r="H132" s="76"/>
      <c r="I132" s="66">
        <v>0</v>
      </c>
      <c r="J132" s="76"/>
      <c r="K132" s="77"/>
      <c r="L132" s="77"/>
      <c r="M132" s="77"/>
      <c r="N132" s="77"/>
      <c r="O132" s="77"/>
      <c r="P132" s="77"/>
      <c r="Q132" s="77">
        <v>0</v>
      </c>
      <c r="R132" s="77"/>
      <c r="S132" s="77"/>
      <c r="T132" s="77"/>
      <c r="U132" s="84" t="str">
        <f t="shared" si="4"/>
        <v>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выявленные должностными лицами органов муниципального контроля</v>
      </c>
      <c r="V132" s="79" t="str">
        <f t="shared" si="5"/>
        <v>010</v>
      </c>
      <c r="W132" s="310" t="str">
        <f t="shared" si="6"/>
        <v>00011601154010000140</v>
      </c>
      <c r="X132" s="311"/>
      <c r="Y132" s="312"/>
      <c r="Z132" s="313"/>
      <c r="AA132" s="66">
        <v>15000</v>
      </c>
      <c r="AB132" s="76"/>
      <c r="AC132" s="66">
        <v>15000</v>
      </c>
      <c r="AD132" s="76"/>
      <c r="AE132" s="77"/>
      <c r="AF132" s="77"/>
      <c r="AG132" s="77"/>
      <c r="AH132" s="77"/>
      <c r="AI132" s="77"/>
      <c r="AJ132" s="77"/>
      <c r="AK132" s="77">
        <v>15000</v>
      </c>
      <c r="AL132" s="77"/>
      <c r="AM132" s="77"/>
      <c r="AN132" s="81"/>
      <c r="AO132" s="82" t="str">
        <f t="shared" si="7"/>
        <v>00011601154010000140</v>
      </c>
      <c r="AP132" s="70"/>
    </row>
    <row r="133" spans="1:42" ht="45.4" customHeight="1" x14ac:dyDescent="0.25">
      <c r="A133" s="63" t="s">
        <v>277</v>
      </c>
      <c r="B133" s="64" t="s">
        <v>47</v>
      </c>
      <c r="C133" s="249" t="s">
        <v>278</v>
      </c>
      <c r="D133" s="249"/>
      <c r="E133" s="249"/>
      <c r="F133" s="249"/>
      <c r="G133" s="66">
        <v>1000</v>
      </c>
      <c r="H133" s="66"/>
      <c r="I133" s="66">
        <v>1000</v>
      </c>
      <c r="J133" s="66"/>
      <c r="K133" s="66"/>
      <c r="L133" s="66"/>
      <c r="M133" s="66"/>
      <c r="N133" s="66"/>
      <c r="O133" s="66"/>
      <c r="P133" s="66"/>
      <c r="Q133" s="66">
        <v>1000</v>
      </c>
      <c r="R133" s="66"/>
      <c r="S133" s="66"/>
      <c r="T133" s="66"/>
      <c r="U133" s="67" t="str">
        <f t="shared" si="4"/>
        <v>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v>
      </c>
      <c r="V133" s="64" t="str">
        <f t="shared" si="5"/>
        <v>010</v>
      </c>
      <c r="W133" s="249" t="str">
        <f t="shared" si="6"/>
        <v>00011601170010000140</v>
      </c>
      <c r="X133" s="249"/>
      <c r="Y133" s="249"/>
      <c r="Z133" s="249"/>
      <c r="AA133" s="66">
        <v>500</v>
      </c>
      <c r="AB133" s="66"/>
      <c r="AC133" s="66">
        <v>500</v>
      </c>
      <c r="AD133" s="66"/>
      <c r="AE133" s="66"/>
      <c r="AF133" s="66"/>
      <c r="AG133" s="66"/>
      <c r="AH133" s="66"/>
      <c r="AI133" s="66"/>
      <c r="AJ133" s="66"/>
      <c r="AK133" s="66">
        <v>500</v>
      </c>
      <c r="AL133" s="66"/>
      <c r="AM133" s="66"/>
      <c r="AN133" s="68"/>
      <c r="AO133" s="69" t="str">
        <f t="shared" si="7"/>
        <v>00011601170010000140</v>
      </c>
      <c r="AP133" s="70"/>
    </row>
    <row r="134" spans="1:42" ht="63.2" customHeight="1" x14ac:dyDescent="0.25">
      <c r="A134" s="73" t="s">
        <v>279</v>
      </c>
      <c r="B134" s="74" t="s">
        <v>47</v>
      </c>
      <c r="C134" s="250" t="s">
        <v>280</v>
      </c>
      <c r="D134" s="251"/>
      <c r="E134" s="252"/>
      <c r="F134" s="253"/>
      <c r="G134" s="66">
        <v>1000</v>
      </c>
      <c r="H134" s="76"/>
      <c r="I134" s="66">
        <v>1000</v>
      </c>
      <c r="J134" s="76"/>
      <c r="K134" s="77"/>
      <c r="L134" s="77"/>
      <c r="M134" s="77"/>
      <c r="N134" s="77"/>
      <c r="O134" s="77"/>
      <c r="P134" s="77"/>
      <c r="Q134" s="77">
        <v>1000</v>
      </c>
      <c r="R134" s="77"/>
      <c r="S134" s="77"/>
      <c r="T134" s="77"/>
      <c r="U134" s="78" t="str">
        <f t="shared" si="4"/>
        <v>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v>
      </c>
      <c r="V134" s="79" t="str">
        <f t="shared" si="5"/>
        <v>010</v>
      </c>
      <c r="W134" s="310" t="str">
        <f t="shared" si="6"/>
        <v>00011601173010000140</v>
      </c>
      <c r="X134" s="311"/>
      <c r="Y134" s="312"/>
      <c r="Z134" s="313"/>
      <c r="AA134" s="66">
        <v>500</v>
      </c>
      <c r="AB134" s="76"/>
      <c r="AC134" s="66">
        <v>500</v>
      </c>
      <c r="AD134" s="76"/>
      <c r="AE134" s="77"/>
      <c r="AF134" s="77"/>
      <c r="AG134" s="77"/>
      <c r="AH134" s="77"/>
      <c r="AI134" s="77"/>
      <c r="AJ134" s="77"/>
      <c r="AK134" s="77">
        <v>500</v>
      </c>
      <c r="AL134" s="77"/>
      <c r="AM134" s="77"/>
      <c r="AN134" s="81"/>
      <c r="AO134" s="82" t="str">
        <f t="shared" si="7"/>
        <v>00011601173010000140</v>
      </c>
      <c r="AP134" s="70"/>
    </row>
    <row r="135" spans="1:42" ht="45.4" customHeight="1" x14ac:dyDescent="0.25">
      <c r="A135" s="63" t="s">
        <v>281</v>
      </c>
      <c r="B135" s="64" t="s">
        <v>47</v>
      </c>
      <c r="C135" s="249" t="s">
        <v>282</v>
      </c>
      <c r="D135" s="249"/>
      <c r="E135" s="249"/>
      <c r="F135" s="249"/>
      <c r="G135" s="66">
        <v>257000</v>
      </c>
      <c r="H135" s="66"/>
      <c r="I135" s="66">
        <v>257000</v>
      </c>
      <c r="J135" s="66"/>
      <c r="K135" s="66"/>
      <c r="L135" s="66"/>
      <c r="M135" s="66"/>
      <c r="N135" s="66"/>
      <c r="O135" s="66"/>
      <c r="P135" s="66"/>
      <c r="Q135" s="66">
        <v>257000</v>
      </c>
      <c r="R135" s="66"/>
      <c r="S135" s="66"/>
      <c r="T135" s="66"/>
      <c r="U135" s="67" t="str">
        <f t="shared" si="4"/>
        <v>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v>
      </c>
      <c r="V135" s="64" t="str">
        <f t="shared" si="5"/>
        <v>010</v>
      </c>
      <c r="W135" s="249" t="str">
        <f t="shared" si="6"/>
        <v>00011601190010000140</v>
      </c>
      <c r="X135" s="249"/>
      <c r="Y135" s="249"/>
      <c r="Z135" s="249"/>
      <c r="AA135" s="66">
        <v>133439.49</v>
      </c>
      <c r="AB135" s="66"/>
      <c r="AC135" s="66">
        <v>133439.49</v>
      </c>
      <c r="AD135" s="66"/>
      <c r="AE135" s="66"/>
      <c r="AF135" s="66"/>
      <c r="AG135" s="66"/>
      <c r="AH135" s="66"/>
      <c r="AI135" s="66"/>
      <c r="AJ135" s="66"/>
      <c r="AK135" s="66">
        <v>133439.49</v>
      </c>
      <c r="AL135" s="66"/>
      <c r="AM135" s="66"/>
      <c r="AN135" s="68"/>
      <c r="AO135" s="69" t="str">
        <f t="shared" si="7"/>
        <v>00011601190010000140</v>
      </c>
      <c r="AP135" s="70"/>
    </row>
    <row r="136" spans="1:42" ht="63.2" customHeight="1" x14ac:dyDescent="0.25">
      <c r="A136" s="73" t="s">
        <v>283</v>
      </c>
      <c r="B136" s="74" t="s">
        <v>47</v>
      </c>
      <c r="C136" s="250" t="s">
        <v>284</v>
      </c>
      <c r="D136" s="251"/>
      <c r="E136" s="252"/>
      <c r="F136" s="253"/>
      <c r="G136" s="66">
        <v>257000</v>
      </c>
      <c r="H136" s="76"/>
      <c r="I136" s="66">
        <v>257000</v>
      </c>
      <c r="J136" s="76"/>
      <c r="K136" s="77"/>
      <c r="L136" s="77"/>
      <c r="M136" s="77"/>
      <c r="N136" s="77"/>
      <c r="O136" s="77"/>
      <c r="P136" s="77"/>
      <c r="Q136" s="77">
        <v>257000</v>
      </c>
      <c r="R136" s="77"/>
      <c r="S136" s="77"/>
      <c r="T136" s="77"/>
      <c r="U136" s="78" t="str">
        <f t="shared" si="4"/>
        <v>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v>
      </c>
      <c r="V136" s="79" t="str">
        <f t="shared" si="5"/>
        <v>010</v>
      </c>
      <c r="W136" s="310" t="str">
        <f t="shared" si="6"/>
        <v>00011601193010000140</v>
      </c>
      <c r="X136" s="311"/>
      <c r="Y136" s="312"/>
      <c r="Z136" s="313"/>
      <c r="AA136" s="66">
        <v>133439.49</v>
      </c>
      <c r="AB136" s="76"/>
      <c r="AC136" s="66">
        <v>133439.49</v>
      </c>
      <c r="AD136" s="76"/>
      <c r="AE136" s="77"/>
      <c r="AF136" s="77"/>
      <c r="AG136" s="77"/>
      <c r="AH136" s="77"/>
      <c r="AI136" s="77"/>
      <c r="AJ136" s="77"/>
      <c r="AK136" s="77">
        <v>133439.49</v>
      </c>
      <c r="AL136" s="77"/>
      <c r="AM136" s="77"/>
      <c r="AN136" s="81"/>
      <c r="AO136" s="82" t="str">
        <f t="shared" si="7"/>
        <v>00011601193010000140</v>
      </c>
      <c r="AP136" s="70"/>
    </row>
    <row r="137" spans="1:42" ht="54.2" customHeight="1" x14ac:dyDescent="0.25">
      <c r="A137" s="63" t="s">
        <v>285</v>
      </c>
      <c r="B137" s="64" t="s">
        <v>47</v>
      </c>
      <c r="C137" s="249" t="s">
        <v>286</v>
      </c>
      <c r="D137" s="249"/>
      <c r="E137" s="249"/>
      <c r="F137" s="249"/>
      <c r="G137" s="66">
        <v>186000</v>
      </c>
      <c r="H137" s="66"/>
      <c r="I137" s="66">
        <v>186000</v>
      </c>
      <c r="J137" s="66"/>
      <c r="K137" s="66"/>
      <c r="L137" s="66"/>
      <c r="M137" s="66"/>
      <c r="N137" s="66"/>
      <c r="O137" s="66"/>
      <c r="P137" s="66"/>
      <c r="Q137" s="66">
        <v>186000</v>
      </c>
      <c r="R137" s="66"/>
      <c r="S137" s="66"/>
      <c r="T137" s="66"/>
      <c r="U137" s="67" t="str">
        <f t="shared" si="4"/>
        <v>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v>
      </c>
      <c r="V137" s="64" t="str">
        <f t="shared" si="5"/>
        <v>010</v>
      </c>
      <c r="W137" s="249" t="str">
        <f t="shared" si="6"/>
        <v>00011601200010000140</v>
      </c>
      <c r="X137" s="249"/>
      <c r="Y137" s="249"/>
      <c r="Z137" s="249"/>
      <c r="AA137" s="66">
        <v>283005.52</v>
      </c>
      <c r="AB137" s="66"/>
      <c r="AC137" s="66">
        <v>283005.52</v>
      </c>
      <c r="AD137" s="66"/>
      <c r="AE137" s="66"/>
      <c r="AF137" s="66"/>
      <c r="AG137" s="66"/>
      <c r="AH137" s="66"/>
      <c r="AI137" s="66"/>
      <c r="AJ137" s="66"/>
      <c r="AK137" s="66">
        <v>283005.52</v>
      </c>
      <c r="AL137" s="66"/>
      <c r="AM137" s="66"/>
      <c r="AN137" s="68"/>
      <c r="AO137" s="69" t="str">
        <f t="shared" si="7"/>
        <v>00011601200010000140</v>
      </c>
      <c r="AP137" s="70"/>
    </row>
    <row r="138" spans="1:42" ht="72" customHeight="1" x14ac:dyDescent="0.25">
      <c r="A138" s="73" t="s">
        <v>287</v>
      </c>
      <c r="B138" s="74" t="s">
        <v>47</v>
      </c>
      <c r="C138" s="250" t="s">
        <v>288</v>
      </c>
      <c r="D138" s="251"/>
      <c r="E138" s="252"/>
      <c r="F138" s="253"/>
      <c r="G138" s="66">
        <v>186000</v>
      </c>
      <c r="H138" s="76"/>
      <c r="I138" s="66">
        <v>186000</v>
      </c>
      <c r="J138" s="76"/>
      <c r="K138" s="77"/>
      <c r="L138" s="77"/>
      <c r="M138" s="77"/>
      <c r="N138" s="77"/>
      <c r="O138" s="77"/>
      <c r="P138" s="77"/>
      <c r="Q138" s="77">
        <v>186000</v>
      </c>
      <c r="R138" s="77"/>
      <c r="S138" s="77"/>
      <c r="T138" s="77"/>
      <c r="U138" s="78" t="str">
        <f t="shared" si="4"/>
        <v>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v>
      </c>
      <c r="V138" s="79" t="str">
        <f t="shared" si="5"/>
        <v>010</v>
      </c>
      <c r="W138" s="310" t="str">
        <f t="shared" si="6"/>
        <v>00011601203010000140</v>
      </c>
      <c r="X138" s="311"/>
      <c r="Y138" s="312"/>
      <c r="Z138" s="313"/>
      <c r="AA138" s="66">
        <v>283005.52</v>
      </c>
      <c r="AB138" s="76"/>
      <c r="AC138" s="66">
        <v>283005.52</v>
      </c>
      <c r="AD138" s="76"/>
      <c r="AE138" s="77"/>
      <c r="AF138" s="77"/>
      <c r="AG138" s="77"/>
      <c r="AH138" s="77"/>
      <c r="AI138" s="77"/>
      <c r="AJ138" s="77"/>
      <c r="AK138" s="77">
        <v>283005.52</v>
      </c>
      <c r="AL138" s="77"/>
      <c r="AM138" s="77"/>
      <c r="AN138" s="81"/>
      <c r="AO138" s="82" t="str">
        <f t="shared" si="7"/>
        <v>00011601203010000140</v>
      </c>
      <c r="AP138" s="70"/>
    </row>
    <row r="139" spans="1:42" ht="89.65" customHeight="1" x14ac:dyDescent="0.25">
      <c r="A139" s="63" t="s">
        <v>289</v>
      </c>
      <c r="B139" s="64" t="s">
        <v>47</v>
      </c>
      <c r="C139" s="249" t="s">
        <v>290</v>
      </c>
      <c r="D139" s="249"/>
      <c r="E139" s="249"/>
      <c r="F139" s="249"/>
      <c r="G139" s="66">
        <v>8000</v>
      </c>
      <c r="H139" s="66"/>
      <c r="I139" s="66">
        <v>8000</v>
      </c>
      <c r="J139" s="66"/>
      <c r="K139" s="66"/>
      <c r="L139" s="66"/>
      <c r="M139" s="66"/>
      <c r="N139" s="66"/>
      <c r="O139" s="66"/>
      <c r="P139" s="66"/>
      <c r="Q139" s="66">
        <v>8000</v>
      </c>
      <c r="R139" s="66"/>
      <c r="S139" s="66"/>
      <c r="T139" s="66"/>
      <c r="U139" s="67" t="str">
        <f t="shared" si="4"/>
        <v>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v>
      </c>
      <c r="V139" s="64" t="str">
        <f t="shared" si="5"/>
        <v>010</v>
      </c>
      <c r="W139" s="249" t="str">
        <f t="shared" si="6"/>
        <v>00011601330000000140</v>
      </c>
      <c r="X139" s="249"/>
      <c r="Y139" s="249"/>
      <c r="Z139" s="249"/>
      <c r="AA139" s="66">
        <v>0</v>
      </c>
      <c r="AB139" s="66"/>
      <c r="AC139" s="66">
        <v>0</v>
      </c>
      <c r="AD139" s="66"/>
      <c r="AE139" s="66"/>
      <c r="AF139" s="66"/>
      <c r="AG139" s="66"/>
      <c r="AH139" s="66"/>
      <c r="AI139" s="66"/>
      <c r="AJ139" s="66"/>
      <c r="AK139" s="66">
        <v>0</v>
      </c>
      <c r="AL139" s="66"/>
      <c r="AM139" s="66"/>
      <c r="AN139" s="68"/>
      <c r="AO139" s="69" t="str">
        <f t="shared" si="7"/>
        <v>00011601330000000140</v>
      </c>
      <c r="AP139" s="70"/>
    </row>
    <row r="140" spans="1:42" ht="107.45" customHeight="1" x14ac:dyDescent="0.25">
      <c r="A140" s="73" t="s">
        <v>291</v>
      </c>
      <c r="B140" s="74" t="s">
        <v>47</v>
      </c>
      <c r="C140" s="250" t="s">
        <v>292</v>
      </c>
      <c r="D140" s="251"/>
      <c r="E140" s="252"/>
      <c r="F140" s="253"/>
      <c r="G140" s="66">
        <v>8000</v>
      </c>
      <c r="H140" s="76"/>
      <c r="I140" s="66">
        <v>8000</v>
      </c>
      <c r="J140" s="76"/>
      <c r="K140" s="77"/>
      <c r="L140" s="77"/>
      <c r="M140" s="77"/>
      <c r="N140" s="77"/>
      <c r="O140" s="77"/>
      <c r="P140" s="77"/>
      <c r="Q140" s="77">
        <v>8000</v>
      </c>
      <c r="R140" s="77"/>
      <c r="S140" s="77"/>
      <c r="T140" s="77"/>
      <c r="U140" s="78" t="str">
        <f t="shared" si="4"/>
        <v>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 налагаемые мировыми судьями, комиссиями по делам несовершеннолетних и защите их прав</v>
      </c>
      <c r="V140" s="79" t="str">
        <f t="shared" si="5"/>
        <v>010</v>
      </c>
      <c r="W140" s="310" t="str">
        <f t="shared" si="6"/>
        <v>00011601333010000140</v>
      </c>
      <c r="X140" s="311"/>
      <c r="Y140" s="312"/>
      <c r="Z140" s="313"/>
      <c r="AA140" s="66">
        <v>0</v>
      </c>
      <c r="AB140" s="76"/>
      <c r="AC140" s="66">
        <v>0</v>
      </c>
      <c r="AD140" s="76"/>
      <c r="AE140" s="77"/>
      <c r="AF140" s="77"/>
      <c r="AG140" s="77"/>
      <c r="AH140" s="77"/>
      <c r="AI140" s="77"/>
      <c r="AJ140" s="77"/>
      <c r="AK140" s="77">
        <v>0</v>
      </c>
      <c r="AL140" s="77"/>
      <c r="AM140" s="77"/>
      <c r="AN140" s="81"/>
      <c r="AO140" s="82" t="str">
        <f t="shared" si="7"/>
        <v>00011601333010000140</v>
      </c>
      <c r="AP140" s="70"/>
    </row>
    <row r="141" spans="1:42" ht="80.849999999999994" customHeight="1" x14ac:dyDescent="0.25">
      <c r="A141" s="63" t="s">
        <v>293</v>
      </c>
      <c r="B141" s="64" t="s">
        <v>47</v>
      </c>
      <c r="C141" s="249" t="s">
        <v>294</v>
      </c>
      <c r="D141" s="249"/>
      <c r="E141" s="249"/>
      <c r="F141" s="249"/>
      <c r="G141" s="66">
        <v>0</v>
      </c>
      <c r="H141" s="66"/>
      <c r="I141" s="66">
        <v>0</v>
      </c>
      <c r="J141" s="66"/>
      <c r="K141" s="66"/>
      <c r="L141" s="66"/>
      <c r="M141" s="66"/>
      <c r="N141" s="66"/>
      <c r="O141" s="66"/>
      <c r="P141" s="66"/>
      <c r="Q141" s="66"/>
      <c r="R141" s="66">
        <v>0</v>
      </c>
      <c r="S141" s="66">
        <v>0</v>
      </c>
      <c r="T141" s="66"/>
      <c r="U141" s="67" t="str">
        <f t="shared" si="4"/>
        <v>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органом управления государственным внебюджетным фондом, казенным учреждением, Центральным банком Российской Федерации, иной организацией, действующей от имени Российской Федерации</v>
      </c>
      <c r="V141" s="64" t="str">
        <f t="shared" si="5"/>
        <v>010</v>
      </c>
      <c r="W141" s="249" t="str">
        <f t="shared" si="6"/>
        <v>00011607000000000140</v>
      </c>
      <c r="X141" s="249"/>
      <c r="Y141" s="249"/>
      <c r="Z141" s="249"/>
      <c r="AA141" s="66">
        <v>156841.82</v>
      </c>
      <c r="AB141" s="66"/>
      <c r="AC141" s="66">
        <v>156841.82</v>
      </c>
      <c r="AD141" s="66"/>
      <c r="AE141" s="66"/>
      <c r="AF141" s="66"/>
      <c r="AG141" s="66"/>
      <c r="AH141" s="66"/>
      <c r="AI141" s="66"/>
      <c r="AJ141" s="66"/>
      <c r="AK141" s="66"/>
      <c r="AL141" s="66">
        <v>139941.67000000001</v>
      </c>
      <c r="AM141" s="66">
        <v>16900.150000000001</v>
      </c>
      <c r="AN141" s="68"/>
      <c r="AO141" s="69" t="str">
        <f t="shared" si="7"/>
        <v>00011607000000000140</v>
      </c>
      <c r="AP141" s="70"/>
    </row>
    <row r="142" spans="1:42" ht="45.4" customHeight="1" x14ac:dyDescent="0.25">
      <c r="A142" s="71" t="s">
        <v>295</v>
      </c>
      <c r="B142" s="64" t="s">
        <v>47</v>
      </c>
      <c r="C142" s="249" t="s">
        <v>296</v>
      </c>
      <c r="D142" s="249"/>
      <c r="E142" s="249"/>
      <c r="F142" s="249"/>
      <c r="G142" s="66">
        <v>0</v>
      </c>
      <c r="H142" s="66"/>
      <c r="I142" s="66">
        <v>0</v>
      </c>
      <c r="J142" s="66"/>
      <c r="K142" s="66"/>
      <c r="L142" s="66"/>
      <c r="M142" s="66"/>
      <c r="N142" s="66"/>
      <c r="O142" s="66"/>
      <c r="P142" s="66"/>
      <c r="Q142" s="66"/>
      <c r="R142" s="66">
        <v>0</v>
      </c>
      <c r="S142" s="66">
        <v>0</v>
      </c>
      <c r="T142" s="66"/>
      <c r="U142" s="72" t="str">
        <f t="shared" si="4"/>
        <v>Штрафы, неустойки, пени, уплаченные в случае просрочки исполнения поставщиком (подрядчиком, исполнителем) обязательств, предусмотренных государственным (муниципальным) контрактом</v>
      </c>
      <c r="V142" s="64" t="str">
        <f t="shared" si="5"/>
        <v>010</v>
      </c>
      <c r="W142" s="249" t="str">
        <f t="shared" si="6"/>
        <v>00011607010000000140</v>
      </c>
      <c r="X142" s="249"/>
      <c r="Y142" s="249"/>
      <c r="Z142" s="249"/>
      <c r="AA142" s="66">
        <v>156841.82</v>
      </c>
      <c r="AB142" s="66"/>
      <c r="AC142" s="66">
        <v>156841.82</v>
      </c>
      <c r="AD142" s="66"/>
      <c r="AE142" s="66"/>
      <c r="AF142" s="66"/>
      <c r="AG142" s="66"/>
      <c r="AH142" s="66"/>
      <c r="AI142" s="66"/>
      <c r="AJ142" s="66"/>
      <c r="AK142" s="66"/>
      <c r="AL142" s="66">
        <v>139941.67000000001</v>
      </c>
      <c r="AM142" s="66">
        <v>16900.150000000001</v>
      </c>
      <c r="AN142" s="68"/>
      <c r="AO142" s="69" t="str">
        <f t="shared" si="7"/>
        <v>00011607010000000140</v>
      </c>
      <c r="AP142" s="70"/>
    </row>
    <row r="143" spans="1:42" ht="54.2" customHeight="1" x14ac:dyDescent="0.25">
      <c r="A143" s="73" t="s">
        <v>297</v>
      </c>
      <c r="B143" s="74" t="s">
        <v>47</v>
      </c>
      <c r="C143" s="250" t="s">
        <v>298</v>
      </c>
      <c r="D143" s="251"/>
      <c r="E143" s="252"/>
      <c r="F143" s="253"/>
      <c r="G143" s="66">
        <v>0</v>
      </c>
      <c r="H143" s="76"/>
      <c r="I143" s="66">
        <v>0</v>
      </c>
      <c r="J143" s="76"/>
      <c r="K143" s="77"/>
      <c r="L143" s="77"/>
      <c r="M143" s="77"/>
      <c r="N143" s="77"/>
      <c r="O143" s="77"/>
      <c r="P143" s="77"/>
      <c r="Q143" s="77"/>
      <c r="R143" s="77"/>
      <c r="S143" s="77">
        <v>0</v>
      </c>
      <c r="T143" s="77"/>
      <c r="U143" s="78" t="str">
        <f t="shared" si="4"/>
        <v>Штрафы, неустойки, пени, уплаченные в случае просрочки исполнения поставщиком (подрядчиком, исполнителем) обязательств, предусмотренных муниципальным контрактом, заключенным муниципальным органом, казенным учреждением сельского поселения</v>
      </c>
      <c r="V143" s="79" t="str">
        <f t="shared" si="5"/>
        <v>010</v>
      </c>
      <c r="W143" s="310" t="str">
        <f t="shared" si="6"/>
        <v>00011607010100000140</v>
      </c>
      <c r="X143" s="311"/>
      <c r="Y143" s="312"/>
      <c r="Z143" s="313"/>
      <c r="AA143" s="66">
        <v>16900.150000000001</v>
      </c>
      <c r="AB143" s="76"/>
      <c r="AC143" s="66">
        <v>16900.150000000001</v>
      </c>
      <c r="AD143" s="76"/>
      <c r="AE143" s="77"/>
      <c r="AF143" s="77"/>
      <c r="AG143" s="77"/>
      <c r="AH143" s="77"/>
      <c r="AI143" s="77"/>
      <c r="AJ143" s="77"/>
      <c r="AK143" s="77"/>
      <c r="AL143" s="77"/>
      <c r="AM143" s="77">
        <v>16900.150000000001</v>
      </c>
      <c r="AN143" s="81"/>
      <c r="AO143" s="82" t="str">
        <f t="shared" si="7"/>
        <v>00011607010100000140</v>
      </c>
      <c r="AP143" s="70"/>
    </row>
    <row r="144" spans="1:42" ht="54.2" customHeight="1" x14ac:dyDescent="0.25">
      <c r="A144" s="83" t="s">
        <v>299</v>
      </c>
      <c r="B144" s="74" t="s">
        <v>47</v>
      </c>
      <c r="C144" s="250" t="s">
        <v>300</v>
      </c>
      <c r="D144" s="251"/>
      <c r="E144" s="252"/>
      <c r="F144" s="253"/>
      <c r="G144" s="66">
        <v>0</v>
      </c>
      <c r="H144" s="76"/>
      <c r="I144" s="66">
        <v>0</v>
      </c>
      <c r="J144" s="76"/>
      <c r="K144" s="77"/>
      <c r="L144" s="77"/>
      <c r="M144" s="77"/>
      <c r="N144" s="77"/>
      <c r="O144" s="77"/>
      <c r="P144" s="77"/>
      <c r="Q144" s="77"/>
      <c r="R144" s="77">
        <v>0</v>
      </c>
      <c r="S144" s="77"/>
      <c r="T144" s="77"/>
      <c r="U144" s="84" t="str">
        <f t="shared" si="4"/>
        <v>Штрафы, неустойки, пени, уплаченные в случае просрочки исполнения поставщиком (подрядчиком, исполнителем) обязательств, предусмотренных муниципальным контрактом, заключенным муниципальным органом, казенным учреждением городского поселения</v>
      </c>
      <c r="V144" s="79" t="str">
        <f t="shared" si="5"/>
        <v>010</v>
      </c>
      <c r="W144" s="310" t="str">
        <f t="shared" si="6"/>
        <v>00011607010130000140</v>
      </c>
      <c r="X144" s="311"/>
      <c r="Y144" s="312"/>
      <c r="Z144" s="313"/>
      <c r="AA144" s="66">
        <v>139941.67000000001</v>
      </c>
      <c r="AB144" s="76"/>
      <c r="AC144" s="66">
        <v>139941.67000000001</v>
      </c>
      <c r="AD144" s="76"/>
      <c r="AE144" s="77"/>
      <c r="AF144" s="77"/>
      <c r="AG144" s="77"/>
      <c r="AH144" s="77"/>
      <c r="AI144" s="77"/>
      <c r="AJ144" s="77"/>
      <c r="AK144" s="77"/>
      <c r="AL144" s="77">
        <v>139941.67000000001</v>
      </c>
      <c r="AM144" s="77"/>
      <c r="AN144" s="81"/>
      <c r="AO144" s="82" t="str">
        <f t="shared" si="7"/>
        <v>00011607010130000140</v>
      </c>
      <c r="AP144" s="70"/>
    </row>
    <row r="145" spans="1:42" ht="18.75" customHeight="1" x14ac:dyDescent="0.25">
      <c r="A145" s="63" t="s">
        <v>301</v>
      </c>
      <c r="B145" s="64" t="s">
        <v>47</v>
      </c>
      <c r="C145" s="249" t="s">
        <v>302</v>
      </c>
      <c r="D145" s="249"/>
      <c r="E145" s="249"/>
      <c r="F145" s="249"/>
      <c r="G145" s="66">
        <v>593000</v>
      </c>
      <c r="H145" s="66"/>
      <c r="I145" s="66">
        <v>593000</v>
      </c>
      <c r="J145" s="66"/>
      <c r="K145" s="66"/>
      <c r="L145" s="66"/>
      <c r="M145" s="66"/>
      <c r="N145" s="66"/>
      <c r="O145" s="66"/>
      <c r="P145" s="66"/>
      <c r="Q145" s="66">
        <v>593000</v>
      </c>
      <c r="R145" s="66"/>
      <c r="S145" s="66"/>
      <c r="T145" s="66"/>
      <c r="U145" s="67" t="str">
        <f t="shared" si="4"/>
        <v>Платежи в целях возмещения причиненного ущерба (убытков)</v>
      </c>
      <c r="V145" s="64" t="str">
        <f t="shared" si="5"/>
        <v>010</v>
      </c>
      <c r="W145" s="249" t="str">
        <f t="shared" si="6"/>
        <v>00011610000000000140</v>
      </c>
      <c r="X145" s="249"/>
      <c r="Y145" s="249"/>
      <c r="Z145" s="249"/>
      <c r="AA145" s="66">
        <v>-33243.68</v>
      </c>
      <c r="AB145" s="66"/>
      <c r="AC145" s="66">
        <v>-33243.68</v>
      </c>
      <c r="AD145" s="66"/>
      <c r="AE145" s="66"/>
      <c r="AF145" s="66"/>
      <c r="AG145" s="66"/>
      <c r="AH145" s="66"/>
      <c r="AI145" s="66"/>
      <c r="AJ145" s="66"/>
      <c r="AK145" s="66">
        <v>-33243.68</v>
      </c>
      <c r="AL145" s="66"/>
      <c r="AM145" s="66"/>
      <c r="AN145" s="68"/>
      <c r="AO145" s="69" t="str">
        <f t="shared" si="7"/>
        <v>00011610000000000140</v>
      </c>
      <c r="AP145" s="70"/>
    </row>
    <row r="146" spans="1:42" ht="54.2" customHeight="1" x14ac:dyDescent="0.25">
      <c r="A146" s="71" t="s">
        <v>303</v>
      </c>
      <c r="B146" s="64" t="s">
        <v>47</v>
      </c>
      <c r="C146" s="249" t="s">
        <v>304</v>
      </c>
      <c r="D146" s="249"/>
      <c r="E146" s="249"/>
      <c r="F146" s="249"/>
      <c r="G146" s="66">
        <v>593000</v>
      </c>
      <c r="H146" s="66"/>
      <c r="I146" s="66">
        <v>593000</v>
      </c>
      <c r="J146" s="66"/>
      <c r="K146" s="66"/>
      <c r="L146" s="66"/>
      <c r="M146" s="66"/>
      <c r="N146" s="66"/>
      <c r="O146" s="66"/>
      <c r="P146" s="66"/>
      <c r="Q146" s="66">
        <v>593000</v>
      </c>
      <c r="R146" s="66"/>
      <c r="S146" s="66"/>
      <c r="T146" s="66"/>
      <c r="U146" s="72" t="str">
        <f t="shared" ref="U146:U209" si="8">""&amp;A146</f>
        <v>Доходы от денежных взысканий (штрафов), поступающие в счет погашения задолженности, образовавшейся до 1 января 2020 года, подлежащие зачислению в бюджеты бюджетной системы Российской Федерации по нормативам, действовавшим в 2019 году</v>
      </c>
      <c r="V146" s="64" t="str">
        <f t="shared" ref="V146:V209" si="9">""&amp;B146</f>
        <v>010</v>
      </c>
      <c r="W146" s="249" t="str">
        <f t="shared" ref="W146:W209" si="10">""&amp;C146</f>
        <v>00011610120000000140</v>
      </c>
      <c r="X146" s="249"/>
      <c r="Y146" s="249"/>
      <c r="Z146" s="249"/>
      <c r="AA146" s="66">
        <v>-33243.68</v>
      </c>
      <c r="AB146" s="66"/>
      <c r="AC146" s="66">
        <v>-33243.68</v>
      </c>
      <c r="AD146" s="66"/>
      <c r="AE146" s="66"/>
      <c r="AF146" s="66"/>
      <c r="AG146" s="66"/>
      <c r="AH146" s="66"/>
      <c r="AI146" s="66"/>
      <c r="AJ146" s="66"/>
      <c r="AK146" s="66">
        <v>-33243.68</v>
      </c>
      <c r="AL146" s="66"/>
      <c r="AM146" s="66"/>
      <c r="AN146" s="68"/>
      <c r="AO146" s="69" t="str">
        <f t="shared" ref="AO146:AO209" si="11">""&amp;C146</f>
        <v>00011610120000000140</v>
      </c>
      <c r="AP146" s="70"/>
    </row>
    <row r="147" spans="1:42" ht="54.2" customHeight="1" x14ac:dyDescent="0.25">
      <c r="A147" s="73" t="s">
        <v>305</v>
      </c>
      <c r="B147" s="74" t="s">
        <v>47</v>
      </c>
      <c r="C147" s="250" t="s">
        <v>306</v>
      </c>
      <c r="D147" s="251"/>
      <c r="E147" s="252"/>
      <c r="F147" s="253"/>
      <c r="G147" s="66">
        <v>593000</v>
      </c>
      <c r="H147" s="76"/>
      <c r="I147" s="66">
        <v>593000</v>
      </c>
      <c r="J147" s="76"/>
      <c r="K147" s="77"/>
      <c r="L147" s="77"/>
      <c r="M147" s="77"/>
      <c r="N147" s="77"/>
      <c r="O147" s="77"/>
      <c r="P147" s="77"/>
      <c r="Q147" s="77">
        <v>593000</v>
      </c>
      <c r="R147" s="77"/>
      <c r="S147" s="77"/>
      <c r="T147" s="77"/>
      <c r="U147" s="78" t="str">
        <f t="shared" si="8"/>
        <v>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v>
      </c>
      <c r="V147" s="79" t="str">
        <f t="shared" si="9"/>
        <v>010</v>
      </c>
      <c r="W147" s="310" t="str">
        <f t="shared" si="10"/>
        <v>00011610123010000140</v>
      </c>
      <c r="X147" s="311"/>
      <c r="Y147" s="312"/>
      <c r="Z147" s="313"/>
      <c r="AA147" s="66">
        <v>-33243.68</v>
      </c>
      <c r="AB147" s="76"/>
      <c r="AC147" s="66">
        <v>-33243.68</v>
      </c>
      <c r="AD147" s="76"/>
      <c r="AE147" s="77"/>
      <c r="AF147" s="77"/>
      <c r="AG147" s="77"/>
      <c r="AH147" s="77"/>
      <c r="AI147" s="77"/>
      <c r="AJ147" s="77"/>
      <c r="AK147" s="77">
        <v>-33243.68</v>
      </c>
      <c r="AL147" s="77"/>
      <c r="AM147" s="77"/>
      <c r="AN147" s="81"/>
      <c r="AO147" s="82" t="str">
        <f t="shared" si="11"/>
        <v>00011610123010000140</v>
      </c>
      <c r="AP147" s="70"/>
    </row>
    <row r="148" spans="1:42" ht="11.25" customHeight="1" x14ac:dyDescent="0.25">
      <c r="A148" s="63" t="s">
        <v>307</v>
      </c>
      <c r="B148" s="64" t="s">
        <v>47</v>
      </c>
      <c r="C148" s="249" t="s">
        <v>308</v>
      </c>
      <c r="D148" s="249"/>
      <c r="E148" s="249"/>
      <c r="F148" s="249"/>
      <c r="G148" s="66">
        <v>372000</v>
      </c>
      <c r="H148" s="66"/>
      <c r="I148" s="66">
        <v>372000</v>
      </c>
      <c r="J148" s="66"/>
      <c r="K148" s="66"/>
      <c r="L148" s="66"/>
      <c r="M148" s="66"/>
      <c r="N148" s="66"/>
      <c r="O148" s="66"/>
      <c r="P148" s="66"/>
      <c r="Q148" s="66">
        <v>372000</v>
      </c>
      <c r="R148" s="66"/>
      <c r="S148" s="66"/>
      <c r="T148" s="66"/>
      <c r="U148" s="67" t="str">
        <f t="shared" si="8"/>
        <v>Платежи, уплачиваемые в целях возмещения вреда</v>
      </c>
      <c r="V148" s="64" t="str">
        <f t="shared" si="9"/>
        <v>010</v>
      </c>
      <c r="W148" s="249" t="str">
        <f t="shared" si="10"/>
        <v>00011611000010000140</v>
      </c>
      <c r="X148" s="249"/>
      <c r="Y148" s="249"/>
      <c r="Z148" s="249"/>
      <c r="AA148" s="66">
        <v>871222.54</v>
      </c>
      <c r="AB148" s="66"/>
      <c r="AC148" s="66">
        <v>871222.54</v>
      </c>
      <c r="AD148" s="66"/>
      <c r="AE148" s="66"/>
      <c r="AF148" s="66"/>
      <c r="AG148" s="66"/>
      <c r="AH148" s="66"/>
      <c r="AI148" s="66"/>
      <c r="AJ148" s="66"/>
      <c r="AK148" s="66">
        <v>871222.54</v>
      </c>
      <c r="AL148" s="66"/>
      <c r="AM148" s="66"/>
      <c r="AN148" s="68"/>
      <c r="AO148" s="69" t="str">
        <f t="shared" si="11"/>
        <v>00011611000010000140</v>
      </c>
      <c r="AP148" s="70"/>
    </row>
    <row r="149" spans="1:42" ht="125.25" customHeight="1" x14ac:dyDescent="0.25">
      <c r="A149" s="73" t="s">
        <v>309</v>
      </c>
      <c r="B149" s="74" t="s">
        <v>47</v>
      </c>
      <c r="C149" s="250" t="s">
        <v>310</v>
      </c>
      <c r="D149" s="251"/>
      <c r="E149" s="252"/>
      <c r="F149" s="253"/>
      <c r="G149" s="66">
        <v>372000</v>
      </c>
      <c r="H149" s="76"/>
      <c r="I149" s="66">
        <v>372000</v>
      </c>
      <c r="J149" s="76"/>
      <c r="K149" s="77"/>
      <c r="L149" s="77"/>
      <c r="M149" s="77"/>
      <c r="N149" s="77"/>
      <c r="O149" s="77"/>
      <c r="P149" s="77"/>
      <c r="Q149" s="77">
        <v>372000</v>
      </c>
      <c r="R149" s="77"/>
      <c r="S149" s="77"/>
      <c r="T149" s="77"/>
      <c r="U149" s="78" t="str">
        <f t="shared" si="8"/>
        <v>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вреда, причиненного водным объектам, атмосферному воздуху, почвам, недрам, объектам животного мира, занесенным в Красную книгу Российской Федерации, а также иным объектам животного мира, не относящимся к объектам охоты и рыболовства и среде их обитания), подлежащие зачислению в бюджет муниципального образования</v>
      </c>
      <c r="V149" s="79" t="str">
        <f t="shared" si="9"/>
        <v>010</v>
      </c>
      <c r="W149" s="310" t="str">
        <f t="shared" si="10"/>
        <v>00011611050010000140</v>
      </c>
      <c r="X149" s="311"/>
      <c r="Y149" s="312"/>
      <c r="Z149" s="313"/>
      <c r="AA149" s="66">
        <v>871222.54</v>
      </c>
      <c r="AB149" s="76"/>
      <c r="AC149" s="66">
        <v>871222.54</v>
      </c>
      <c r="AD149" s="76"/>
      <c r="AE149" s="77"/>
      <c r="AF149" s="77"/>
      <c r="AG149" s="77"/>
      <c r="AH149" s="77"/>
      <c r="AI149" s="77"/>
      <c r="AJ149" s="77"/>
      <c r="AK149" s="77">
        <v>871222.54</v>
      </c>
      <c r="AL149" s="77"/>
      <c r="AM149" s="77"/>
      <c r="AN149" s="81"/>
      <c r="AO149" s="82" t="str">
        <f t="shared" si="11"/>
        <v>00011611050010000140</v>
      </c>
      <c r="AP149" s="70"/>
    </row>
    <row r="150" spans="1:42" ht="11.25" customHeight="1" x14ac:dyDescent="0.25">
      <c r="A150" s="63" t="s">
        <v>311</v>
      </c>
      <c r="B150" s="64" t="s">
        <v>47</v>
      </c>
      <c r="C150" s="249" t="s">
        <v>312</v>
      </c>
      <c r="D150" s="249"/>
      <c r="E150" s="249"/>
      <c r="F150" s="249"/>
      <c r="G150" s="66">
        <v>921800</v>
      </c>
      <c r="H150" s="66"/>
      <c r="I150" s="66">
        <v>921800</v>
      </c>
      <c r="J150" s="66"/>
      <c r="K150" s="66"/>
      <c r="L150" s="66"/>
      <c r="M150" s="66"/>
      <c r="N150" s="66"/>
      <c r="O150" s="66"/>
      <c r="P150" s="66"/>
      <c r="Q150" s="66">
        <v>50000</v>
      </c>
      <c r="R150" s="66">
        <v>305000</v>
      </c>
      <c r="S150" s="66">
        <v>566800</v>
      </c>
      <c r="T150" s="66"/>
      <c r="U150" s="67" t="str">
        <f t="shared" si="8"/>
        <v>ПРОЧИЕ НЕНАЛОГОВЫЕ ДОХОДЫ</v>
      </c>
      <c r="V150" s="64" t="str">
        <f t="shared" si="9"/>
        <v>010</v>
      </c>
      <c r="W150" s="249" t="str">
        <f t="shared" si="10"/>
        <v>00011700000000000000</v>
      </c>
      <c r="X150" s="249"/>
      <c r="Y150" s="249"/>
      <c r="Z150" s="249"/>
      <c r="AA150" s="66">
        <v>934821.21</v>
      </c>
      <c r="AB150" s="66"/>
      <c r="AC150" s="66">
        <v>934821.21</v>
      </c>
      <c r="AD150" s="66"/>
      <c r="AE150" s="66"/>
      <c r="AF150" s="66"/>
      <c r="AG150" s="66"/>
      <c r="AH150" s="66"/>
      <c r="AI150" s="66"/>
      <c r="AJ150" s="66"/>
      <c r="AK150" s="66">
        <v>195124.54</v>
      </c>
      <c r="AL150" s="66">
        <v>171239.94</v>
      </c>
      <c r="AM150" s="66">
        <v>568456.73</v>
      </c>
      <c r="AN150" s="68"/>
      <c r="AO150" s="69" t="str">
        <f t="shared" si="11"/>
        <v>00011700000000000000</v>
      </c>
      <c r="AP150" s="70"/>
    </row>
    <row r="151" spans="1:42" ht="11.25" customHeight="1" x14ac:dyDescent="0.25">
      <c r="A151" s="71" t="s">
        <v>313</v>
      </c>
      <c r="B151" s="64" t="s">
        <v>47</v>
      </c>
      <c r="C151" s="249" t="s">
        <v>314</v>
      </c>
      <c r="D151" s="249"/>
      <c r="E151" s="249"/>
      <c r="F151" s="249"/>
      <c r="G151" s="66">
        <v>0</v>
      </c>
      <c r="H151" s="66"/>
      <c r="I151" s="66">
        <v>0</v>
      </c>
      <c r="J151" s="66"/>
      <c r="K151" s="66"/>
      <c r="L151" s="66"/>
      <c r="M151" s="66"/>
      <c r="N151" s="66"/>
      <c r="O151" s="66"/>
      <c r="P151" s="66"/>
      <c r="Q151" s="66"/>
      <c r="R151" s="66"/>
      <c r="S151" s="66">
        <v>0</v>
      </c>
      <c r="T151" s="66"/>
      <c r="U151" s="72" t="str">
        <f t="shared" si="8"/>
        <v>Невыясненные поступления</v>
      </c>
      <c r="V151" s="64" t="str">
        <f t="shared" si="9"/>
        <v>010</v>
      </c>
      <c r="W151" s="249" t="str">
        <f t="shared" si="10"/>
        <v>00011701000000000180</v>
      </c>
      <c r="X151" s="249"/>
      <c r="Y151" s="249"/>
      <c r="Z151" s="249"/>
      <c r="AA151" s="66">
        <v>506.73</v>
      </c>
      <c r="AB151" s="66"/>
      <c r="AC151" s="66">
        <v>506.73</v>
      </c>
      <c r="AD151" s="66"/>
      <c r="AE151" s="66"/>
      <c r="AF151" s="66"/>
      <c r="AG151" s="66"/>
      <c r="AH151" s="66"/>
      <c r="AI151" s="66"/>
      <c r="AJ151" s="66"/>
      <c r="AK151" s="66"/>
      <c r="AL151" s="66">
        <v>100</v>
      </c>
      <c r="AM151" s="66">
        <v>406.73</v>
      </c>
      <c r="AN151" s="68"/>
      <c r="AO151" s="69" t="str">
        <f t="shared" si="11"/>
        <v>00011701000000000180</v>
      </c>
      <c r="AP151" s="70"/>
    </row>
    <row r="152" spans="1:42" ht="18.75" customHeight="1" x14ac:dyDescent="0.25">
      <c r="A152" s="73" t="s">
        <v>315</v>
      </c>
      <c r="B152" s="74" t="s">
        <v>47</v>
      </c>
      <c r="C152" s="250" t="s">
        <v>316</v>
      </c>
      <c r="D152" s="251"/>
      <c r="E152" s="252"/>
      <c r="F152" s="253"/>
      <c r="G152" s="66">
        <v>0</v>
      </c>
      <c r="H152" s="76"/>
      <c r="I152" s="66">
        <v>0</v>
      </c>
      <c r="J152" s="76"/>
      <c r="K152" s="77"/>
      <c r="L152" s="77"/>
      <c r="M152" s="77"/>
      <c r="N152" s="77"/>
      <c r="O152" s="77"/>
      <c r="P152" s="77"/>
      <c r="Q152" s="77"/>
      <c r="R152" s="77"/>
      <c r="S152" s="77">
        <v>0</v>
      </c>
      <c r="T152" s="77"/>
      <c r="U152" s="78" t="str">
        <f t="shared" si="8"/>
        <v>Невыясненные поступления, зачисляемые в бюджеты сельских поселений</v>
      </c>
      <c r="V152" s="79" t="str">
        <f t="shared" si="9"/>
        <v>010</v>
      </c>
      <c r="W152" s="310" t="str">
        <f t="shared" si="10"/>
        <v>00011701050100000180</v>
      </c>
      <c r="X152" s="311"/>
      <c r="Y152" s="312"/>
      <c r="Z152" s="313"/>
      <c r="AA152" s="66">
        <v>406.73</v>
      </c>
      <c r="AB152" s="76"/>
      <c r="AC152" s="66">
        <v>406.73</v>
      </c>
      <c r="AD152" s="76"/>
      <c r="AE152" s="77"/>
      <c r="AF152" s="77"/>
      <c r="AG152" s="77"/>
      <c r="AH152" s="77"/>
      <c r="AI152" s="77"/>
      <c r="AJ152" s="77"/>
      <c r="AK152" s="77"/>
      <c r="AL152" s="77"/>
      <c r="AM152" s="77">
        <v>406.73</v>
      </c>
      <c r="AN152" s="81"/>
      <c r="AO152" s="82" t="str">
        <f t="shared" si="11"/>
        <v>00011701050100000180</v>
      </c>
      <c r="AP152" s="70"/>
    </row>
    <row r="153" spans="1:42" ht="18.75" customHeight="1" x14ac:dyDescent="0.25">
      <c r="A153" s="83" t="s">
        <v>317</v>
      </c>
      <c r="B153" s="74" t="s">
        <v>47</v>
      </c>
      <c r="C153" s="250" t="s">
        <v>318</v>
      </c>
      <c r="D153" s="251"/>
      <c r="E153" s="252"/>
      <c r="F153" s="253"/>
      <c r="G153" s="66">
        <v>0</v>
      </c>
      <c r="H153" s="76"/>
      <c r="I153" s="66">
        <v>0</v>
      </c>
      <c r="J153" s="76"/>
      <c r="K153" s="77"/>
      <c r="L153" s="77"/>
      <c r="M153" s="77"/>
      <c r="N153" s="77"/>
      <c r="O153" s="77"/>
      <c r="P153" s="77"/>
      <c r="Q153" s="77"/>
      <c r="R153" s="77"/>
      <c r="S153" s="77"/>
      <c r="T153" s="77"/>
      <c r="U153" s="84" t="str">
        <f t="shared" si="8"/>
        <v>Невыясненные поступления, зачисляемые в бюджеты городских поселений</v>
      </c>
      <c r="V153" s="79" t="str">
        <f t="shared" si="9"/>
        <v>010</v>
      </c>
      <c r="W153" s="310" t="str">
        <f t="shared" si="10"/>
        <v>00011701050130000180</v>
      </c>
      <c r="X153" s="311"/>
      <c r="Y153" s="312"/>
      <c r="Z153" s="313"/>
      <c r="AA153" s="66">
        <v>100</v>
      </c>
      <c r="AB153" s="76"/>
      <c r="AC153" s="66">
        <v>100</v>
      </c>
      <c r="AD153" s="76"/>
      <c r="AE153" s="77"/>
      <c r="AF153" s="77"/>
      <c r="AG153" s="77"/>
      <c r="AH153" s="77"/>
      <c r="AI153" s="77"/>
      <c r="AJ153" s="77"/>
      <c r="AK153" s="77"/>
      <c r="AL153" s="77">
        <v>100</v>
      </c>
      <c r="AM153" s="77"/>
      <c r="AN153" s="81"/>
      <c r="AO153" s="82" t="str">
        <f t="shared" si="11"/>
        <v>00011701050130000180</v>
      </c>
      <c r="AP153" s="70"/>
    </row>
    <row r="154" spans="1:42" ht="11.25" customHeight="1" x14ac:dyDescent="0.25">
      <c r="A154" s="63" t="s">
        <v>319</v>
      </c>
      <c r="B154" s="64" t="s">
        <v>47</v>
      </c>
      <c r="C154" s="249" t="s">
        <v>320</v>
      </c>
      <c r="D154" s="249"/>
      <c r="E154" s="249"/>
      <c r="F154" s="249"/>
      <c r="G154" s="66">
        <v>355000</v>
      </c>
      <c r="H154" s="66"/>
      <c r="I154" s="66">
        <v>355000</v>
      </c>
      <c r="J154" s="66"/>
      <c r="K154" s="66"/>
      <c r="L154" s="66"/>
      <c r="M154" s="66"/>
      <c r="N154" s="66"/>
      <c r="O154" s="66"/>
      <c r="P154" s="66"/>
      <c r="Q154" s="66">
        <v>50000</v>
      </c>
      <c r="R154" s="66">
        <v>305000</v>
      </c>
      <c r="S154" s="66"/>
      <c r="T154" s="66"/>
      <c r="U154" s="67" t="str">
        <f t="shared" si="8"/>
        <v>Прочие неналоговые доходы</v>
      </c>
      <c r="V154" s="64" t="str">
        <f t="shared" si="9"/>
        <v>010</v>
      </c>
      <c r="W154" s="249" t="str">
        <f t="shared" si="10"/>
        <v>00011705000000000180</v>
      </c>
      <c r="X154" s="249"/>
      <c r="Y154" s="249"/>
      <c r="Z154" s="249"/>
      <c r="AA154" s="66">
        <v>366264.48</v>
      </c>
      <c r="AB154" s="66"/>
      <c r="AC154" s="66">
        <v>366264.48</v>
      </c>
      <c r="AD154" s="66"/>
      <c r="AE154" s="66"/>
      <c r="AF154" s="66"/>
      <c r="AG154" s="66"/>
      <c r="AH154" s="66"/>
      <c r="AI154" s="66"/>
      <c r="AJ154" s="66"/>
      <c r="AK154" s="66">
        <v>195124.54</v>
      </c>
      <c r="AL154" s="66">
        <v>171139.94</v>
      </c>
      <c r="AM154" s="66"/>
      <c r="AN154" s="68"/>
      <c r="AO154" s="69" t="str">
        <f t="shared" si="11"/>
        <v>00011705000000000180</v>
      </c>
      <c r="AP154" s="70"/>
    </row>
    <row r="155" spans="1:42" ht="18.75" customHeight="1" x14ac:dyDescent="0.25">
      <c r="A155" s="73" t="s">
        <v>321</v>
      </c>
      <c r="B155" s="74" t="s">
        <v>47</v>
      </c>
      <c r="C155" s="250" t="s">
        <v>322</v>
      </c>
      <c r="D155" s="251"/>
      <c r="E155" s="252"/>
      <c r="F155" s="253"/>
      <c r="G155" s="66">
        <v>50000</v>
      </c>
      <c r="H155" s="76"/>
      <c r="I155" s="66">
        <v>50000</v>
      </c>
      <c r="J155" s="76"/>
      <c r="K155" s="77"/>
      <c r="L155" s="77"/>
      <c r="M155" s="77"/>
      <c r="N155" s="77"/>
      <c r="O155" s="77"/>
      <c r="P155" s="77"/>
      <c r="Q155" s="77">
        <v>50000</v>
      </c>
      <c r="R155" s="77"/>
      <c r="S155" s="77"/>
      <c r="T155" s="77"/>
      <c r="U155" s="78" t="str">
        <f t="shared" si="8"/>
        <v>Прочие неналоговые доходы бюджетов муниципальных районов</v>
      </c>
      <c r="V155" s="79" t="str">
        <f t="shared" si="9"/>
        <v>010</v>
      </c>
      <c r="W155" s="310" t="str">
        <f t="shared" si="10"/>
        <v>00011705050050000180</v>
      </c>
      <c r="X155" s="311"/>
      <c r="Y155" s="312"/>
      <c r="Z155" s="313"/>
      <c r="AA155" s="66">
        <v>195124.54</v>
      </c>
      <c r="AB155" s="76"/>
      <c r="AC155" s="66">
        <v>195124.54</v>
      </c>
      <c r="AD155" s="76"/>
      <c r="AE155" s="77"/>
      <c r="AF155" s="77"/>
      <c r="AG155" s="77"/>
      <c r="AH155" s="77"/>
      <c r="AI155" s="77"/>
      <c r="AJ155" s="77"/>
      <c r="AK155" s="77">
        <v>195124.54</v>
      </c>
      <c r="AL155" s="77"/>
      <c r="AM155" s="77"/>
      <c r="AN155" s="81"/>
      <c r="AO155" s="82" t="str">
        <f t="shared" si="11"/>
        <v>00011705050050000180</v>
      </c>
      <c r="AP155" s="70"/>
    </row>
    <row r="156" spans="1:42" ht="18.75" customHeight="1" x14ac:dyDescent="0.25">
      <c r="A156" s="83" t="s">
        <v>323</v>
      </c>
      <c r="B156" s="74" t="s">
        <v>47</v>
      </c>
      <c r="C156" s="250" t="s">
        <v>324</v>
      </c>
      <c r="D156" s="251"/>
      <c r="E156" s="252"/>
      <c r="F156" s="253"/>
      <c r="G156" s="66">
        <v>305000</v>
      </c>
      <c r="H156" s="76"/>
      <c r="I156" s="66">
        <v>305000</v>
      </c>
      <c r="J156" s="76"/>
      <c r="K156" s="77"/>
      <c r="L156" s="77"/>
      <c r="M156" s="77"/>
      <c r="N156" s="77"/>
      <c r="O156" s="77"/>
      <c r="P156" s="77"/>
      <c r="Q156" s="77"/>
      <c r="R156" s="77">
        <v>305000</v>
      </c>
      <c r="S156" s="77"/>
      <c r="T156" s="77"/>
      <c r="U156" s="84" t="str">
        <f t="shared" si="8"/>
        <v>Прочие неналоговые доходы бюджетов городских поселений</v>
      </c>
      <c r="V156" s="79" t="str">
        <f t="shared" si="9"/>
        <v>010</v>
      </c>
      <c r="W156" s="310" t="str">
        <f t="shared" si="10"/>
        <v>00011705050130000180</v>
      </c>
      <c r="X156" s="311"/>
      <c r="Y156" s="312"/>
      <c r="Z156" s="313"/>
      <c r="AA156" s="66">
        <v>171139.94</v>
      </c>
      <c r="AB156" s="76"/>
      <c r="AC156" s="66">
        <v>171139.94</v>
      </c>
      <c r="AD156" s="76"/>
      <c r="AE156" s="77"/>
      <c r="AF156" s="77"/>
      <c r="AG156" s="77"/>
      <c r="AH156" s="77"/>
      <c r="AI156" s="77"/>
      <c r="AJ156" s="77"/>
      <c r="AK156" s="77"/>
      <c r="AL156" s="77">
        <v>171139.94</v>
      </c>
      <c r="AM156" s="77"/>
      <c r="AN156" s="81"/>
      <c r="AO156" s="82" t="str">
        <f t="shared" si="11"/>
        <v>00011705050130000180</v>
      </c>
      <c r="AP156" s="70"/>
    </row>
    <row r="157" spans="1:42" ht="11.25" customHeight="1" x14ac:dyDescent="0.25">
      <c r="A157" s="63" t="s">
        <v>325</v>
      </c>
      <c r="B157" s="64" t="s">
        <v>47</v>
      </c>
      <c r="C157" s="249" t="s">
        <v>326</v>
      </c>
      <c r="D157" s="249"/>
      <c r="E157" s="249"/>
      <c r="F157" s="249"/>
      <c r="G157" s="66">
        <v>566800</v>
      </c>
      <c r="H157" s="66"/>
      <c r="I157" s="66">
        <v>566800</v>
      </c>
      <c r="J157" s="66"/>
      <c r="K157" s="66"/>
      <c r="L157" s="66"/>
      <c r="M157" s="66"/>
      <c r="N157" s="66"/>
      <c r="O157" s="66"/>
      <c r="P157" s="66"/>
      <c r="Q157" s="66"/>
      <c r="R157" s="66"/>
      <c r="S157" s="66">
        <v>566800</v>
      </c>
      <c r="T157" s="66"/>
      <c r="U157" s="67" t="str">
        <f t="shared" si="8"/>
        <v>Инициативные платежи</v>
      </c>
      <c r="V157" s="64" t="str">
        <f t="shared" si="9"/>
        <v>010</v>
      </c>
      <c r="W157" s="249" t="str">
        <f t="shared" si="10"/>
        <v>00011715000000000150</v>
      </c>
      <c r="X157" s="249"/>
      <c r="Y157" s="249"/>
      <c r="Z157" s="249"/>
      <c r="AA157" s="66">
        <v>568050</v>
      </c>
      <c r="AB157" s="66"/>
      <c r="AC157" s="66">
        <v>568050</v>
      </c>
      <c r="AD157" s="66"/>
      <c r="AE157" s="66"/>
      <c r="AF157" s="66"/>
      <c r="AG157" s="66"/>
      <c r="AH157" s="66"/>
      <c r="AI157" s="66"/>
      <c r="AJ157" s="66"/>
      <c r="AK157" s="66"/>
      <c r="AL157" s="66"/>
      <c r="AM157" s="66">
        <v>568050</v>
      </c>
      <c r="AN157" s="68"/>
      <c r="AO157" s="69" t="str">
        <f t="shared" si="11"/>
        <v>00011715000000000150</v>
      </c>
      <c r="AP157" s="70"/>
    </row>
    <row r="158" spans="1:42" ht="18.75" customHeight="1" x14ac:dyDescent="0.25">
      <c r="A158" s="73" t="s">
        <v>327</v>
      </c>
      <c r="B158" s="74" t="s">
        <v>47</v>
      </c>
      <c r="C158" s="250" t="s">
        <v>328</v>
      </c>
      <c r="D158" s="251"/>
      <c r="E158" s="252"/>
      <c r="F158" s="253"/>
      <c r="G158" s="66">
        <v>566800</v>
      </c>
      <c r="H158" s="76"/>
      <c r="I158" s="66">
        <v>566800</v>
      </c>
      <c r="J158" s="76"/>
      <c r="K158" s="77"/>
      <c r="L158" s="77"/>
      <c r="M158" s="77"/>
      <c r="N158" s="77"/>
      <c r="O158" s="77"/>
      <c r="P158" s="77"/>
      <c r="Q158" s="77"/>
      <c r="R158" s="77"/>
      <c r="S158" s="77">
        <v>566800</v>
      </c>
      <c r="T158" s="77"/>
      <c r="U158" s="78" t="str">
        <f t="shared" si="8"/>
        <v>Инициативные платежи, зачисляемые в бюджеты сельских поселений</v>
      </c>
      <c r="V158" s="79" t="str">
        <f t="shared" si="9"/>
        <v>010</v>
      </c>
      <c r="W158" s="310" t="str">
        <f t="shared" si="10"/>
        <v>00011715030100000150</v>
      </c>
      <c r="X158" s="311"/>
      <c r="Y158" s="312"/>
      <c r="Z158" s="313"/>
      <c r="AA158" s="66">
        <v>568050</v>
      </c>
      <c r="AB158" s="76"/>
      <c r="AC158" s="66">
        <v>568050</v>
      </c>
      <c r="AD158" s="76"/>
      <c r="AE158" s="77"/>
      <c r="AF158" s="77"/>
      <c r="AG158" s="77"/>
      <c r="AH158" s="77"/>
      <c r="AI158" s="77"/>
      <c r="AJ158" s="77"/>
      <c r="AK158" s="77"/>
      <c r="AL158" s="77"/>
      <c r="AM158" s="77">
        <v>568050</v>
      </c>
      <c r="AN158" s="81"/>
      <c r="AO158" s="82" t="str">
        <f t="shared" si="11"/>
        <v>00011715030100000150</v>
      </c>
      <c r="AP158" s="70"/>
    </row>
    <row r="159" spans="1:42" ht="11.25" customHeight="1" x14ac:dyDescent="0.25">
      <c r="A159" s="63" t="s">
        <v>329</v>
      </c>
      <c r="B159" s="64" t="s">
        <v>47</v>
      </c>
      <c r="C159" s="249" t="s">
        <v>330</v>
      </c>
      <c r="D159" s="249"/>
      <c r="E159" s="249"/>
      <c r="F159" s="249"/>
      <c r="G159" s="66">
        <v>629447935.78999996</v>
      </c>
      <c r="H159" s="66"/>
      <c r="I159" s="66">
        <v>629447935.78999996</v>
      </c>
      <c r="J159" s="66">
        <v>48652790.479999997</v>
      </c>
      <c r="K159" s="66"/>
      <c r="L159" s="66"/>
      <c r="M159" s="66"/>
      <c r="N159" s="66"/>
      <c r="O159" s="66"/>
      <c r="P159" s="66"/>
      <c r="Q159" s="66">
        <v>433099803.74000001</v>
      </c>
      <c r="R159" s="66">
        <v>218257567.43000001</v>
      </c>
      <c r="S159" s="66">
        <v>26743355.100000001</v>
      </c>
      <c r="T159" s="66"/>
      <c r="U159" s="67" t="str">
        <f t="shared" si="8"/>
        <v>БЕЗВОЗМЕЗДНЫЕ ПОСТУПЛЕНИЯ</v>
      </c>
      <c r="V159" s="64" t="str">
        <f t="shared" si="9"/>
        <v>010</v>
      </c>
      <c r="W159" s="249" t="str">
        <f t="shared" si="10"/>
        <v>00020000000000000000</v>
      </c>
      <c r="X159" s="249"/>
      <c r="Y159" s="249"/>
      <c r="Z159" s="249"/>
      <c r="AA159" s="66">
        <v>567573718.89999998</v>
      </c>
      <c r="AB159" s="66"/>
      <c r="AC159" s="66">
        <v>567573718.89999998</v>
      </c>
      <c r="AD159" s="66">
        <v>40821964.509999998</v>
      </c>
      <c r="AE159" s="66"/>
      <c r="AF159" s="66"/>
      <c r="AG159" s="66"/>
      <c r="AH159" s="66"/>
      <c r="AI159" s="66"/>
      <c r="AJ159" s="66"/>
      <c r="AK159" s="66">
        <v>375059809.61000001</v>
      </c>
      <c r="AL159" s="66">
        <v>207023156.69999999</v>
      </c>
      <c r="AM159" s="66">
        <v>26312717.100000001</v>
      </c>
      <c r="AN159" s="68"/>
      <c r="AO159" s="69" t="str">
        <f t="shared" si="11"/>
        <v>00020000000000000000</v>
      </c>
      <c r="AP159" s="70"/>
    </row>
    <row r="160" spans="1:42" ht="27.6" customHeight="1" x14ac:dyDescent="0.25">
      <c r="A160" s="71" t="s">
        <v>331</v>
      </c>
      <c r="B160" s="64" t="s">
        <v>47</v>
      </c>
      <c r="C160" s="249" t="s">
        <v>332</v>
      </c>
      <c r="D160" s="249"/>
      <c r="E160" s="249"/>
      <c r="F160" s="249"/>
      <c r="G160" s="66">
        <v>629721857.49000001</v>
      </c>
      <c r="H160" s="66"/>
      <c r="I160" s="66">
        <v>629721857.49000001</v>
      </c>
      <c r="J160" s="66">
        <v>48652790.479999997</v>
      </c>
      <c r="K160" s="66"/>
      <c r="L160" s="66"/>
      <c r="M160" s="66"/>
      <c r="N160" s="66"/>
      <c r="O160" s="66"/>
      <c r="P160" s="66"/>
      <c r="Q160" s="66">
        <v>431629521.32999998</v>
      </c>
      <c r="R160" s="66">
        <v>220052941.53999999</v>
      </c>
      <c r="S160" s="66">
        <v>26692185.100000001</v>
      </c>
      <c r="T160" s="66"/>
      <c r="U160" s="72" t="str">
        <f t="shared" si="8"/>
        <v>БЕЗВОЗМЕЗДНЫЕ ПОСТУПЛЕНИЯ ОТ ДРУГИХ БЮДЖЕТОВ БЮДЖЕТНОЙ СИСТЕМЫ РОССИЙСКОЙ ФЕДЕРАЦИИ</v>
      </c>
      <c r="V160" s="64" t="str">
        <f t="shared" si="9"/>
        <v>010</v>
      </c>
      <c r="W160" s="249" t="str">
        <f t="shared" si="10"/>
        <v>00020200000000000000</v>
      </c>
      <c r="X160" s="249"/>
      <c r="Y160" s="249"/>
      <c r="Z160" s="249"/>
      <c r="AA160" s="66">
        <v>567822600.60000002</v>
      </c>
      <c r="AB160" s="66"/>
      <c r="AC160" s="66">
        <v>567822600.60000002</v>
      </c>
      <c r="AD160" s="66">
        <v>40821964.509999998</v>
      </c>
      <c r="AE160" s="66"/>
      <c r="AF160" s="66"/>
      <c r="AG160" s="66"/>
      <c r="AH160" s="66"/>
      <c r="AI160" s="66"/>
      <c r="AJ160" s="66"/>
      <c r="AK160" s="66">
        <v>373589527.19999999</v>
      </c>
      <c r="AL160" s="66">
        <v>208793490.81</v>
      </c>
      <c r="AM160" s="66">
        <v>26261547.100000001</v>
      </c>
      <c r="AN160" s="68"/>
      <c r="AO160" s="69" t="str">
        <f t="shared" si="11"/>
        <v>00020200000000000000</v>
      </c>
      <c r="AP160" s="70"/>
    </row>
    <row r="161" spans="1:42" ht="18.75" customHeight="1" x14ac:dyDescent="0.25">
      <c r="A161" s="71" t="s">
        <v>333</v>
      </c>
      <c r="B161" s="64" t="s">
        <v>47</v>
      </c>
      <c r="C161" s="249" t="s">
        <v>334</v>
      </c>
      <c r="D161" s="249"/>
      <c r="E161" s="249"/>
      <c r="F161" s="249"/>
      <c r="G161" s="66">
        <v>3367500</v>
      </c>
      <c r="H161" s="66"/>
      <c r="I161" s="66">
        <v>3367500</v>
      </c>
      <c r="J161" s="66">
        <v>18711100</v>
      </c>
      <c r="K161" s="66"/>
      <c r="L161" s="66"/>
      <c r="M161" s="66"/>
      <c r="N161" s="66"/>
      <c r="O161" s="66"/>
      <c r="P161" s="66"/>
      <c r="Q161" s="66">
        <v>3367500</v>
      </c>
      <c r="R161" s="66">
        <v>498800</v>
      </c>
      <c r="S161" s="66">
        <v>18212300</v>
      </c>
      <c r="T161" s="66"/>
      <c r="U161" s="72" t="str">
        <f t="shared" si="8"/>
        <v>Дотации бюджетам бюджетной системы Российской Федерации</v>
      </c>
      <c r="V161" s="64" t="str">
        <f t="shared" si="9"/>
        <v>010</v>
      </c>
      <c r="W161" s="249" t="str">
        <f t="shared" si="10"/>
        <v>00020210000000000150</v>
      </c>
      <c r="X161" s="249"/>
      <c r="Y161" s="249"/>
      <c r="Z161" s="249"/>
      <c r="AA161" s="66">
        <v>3367500</v>
      </c>
      <c r="AB161" s="66"/>
      <c r="AC161" s="66">
        <v>3367500</v>
      </c>
      <c r="AD161" s="66">
        <v>18711100</v>
      </c>
      <c r="AE161" s="66"/>
      <c r="AF161" s="66"/>
      <c r="AG161" s="66"/>
      <c r="AH161" s="66"/>
      <c r="AI161" s="66"/>
      <c r="AJ161" s="66"/>
      <c r="AK161" s="66">
        <v>3367500</v>
      </c>
      <c r="AL161" s="66">
        <v>498800</v>
      </c>
      <c r="AM161" s="66">
        <v>18212300</v>
      </c>
      <c r="AN161" s="68"/>
      <c r="AO161" s="69" t="str">
        <f t="shared" si="11"/>
        <v>00020210000000000150</v>
      </c>
      <c r="AP161" s="70"/>
    </row>
    <row r="162" spans="1:42" ht="18.75" customHeight="1" x14ac:dyDescent="0.25">
      <c r="A162" s="71" t="s">
        <v>335</v>
      </c>
      <c r="B162" s="64" t="s">
        <v>47</v>
      </c>
      <c r="C162" s="249" t="s">
        <v>336</v>
      </c>
      <c r="D162" s="249"/>
      <c r="E162" s="249"/>
      <c r="F162" s="249"/>
      <c r="G162" s="66">
        <v>3367500</v>
      </c>
      <c r="H162" s="66"/>
      <c r="I162" s="66">
        <v>3367500</v>
      </c>
      <c r="J162" s="66"/>
      <c r="K162" s="66"/>
      <c r="L162" s="66"/>
      <c r="M162" s="66"/>
      <c r="N162" s="66"/>
      <c r="O162" s="66"/>
      <c r="P162" s="66"/>
      <c r="Q162" s="66">
        <v>3367500</v>
      </c>
      <c r="R162" s="66"/>
      <c r="S162" s="66"/>
      <c r="T162" s="66"/>
      <c r="U162" s="72" t="str">
        <f t="shared" si="8"/>
        <v>Дотации на выравнивание бюджетной обеспеченности</v>
      </c>
      <c r="V162" s="64" t="str">
        <f t="shared" si="9"/>
        <v>010</v>
      </c>
      <c r="W162" s="249" t="str">
        <f t="shared" si="10"/>
        <v>00020215001000000150</v>
      </c>
      <c r="X162" s="249"/>
      <c r="Y162" s="249"/>
      <c r="Z162" s="249"/>
      <c r="AA162" s="66">
        <v>3367500</v>
      </c>
      <c r="AB162" s="66"/>
      <c r="AC162" s="66">
        <v>3367500</v>
      </c>
      <c r="AD162" s="66"/>
      <c r="AE162" s="66"/>
      <c r="AF162" s="66"/>
      <c r="AG162" s="66"/>
      <c r="AH162" s="66"/>
      <c r="AI162" s="66"/>
      <c r="AJ162" s="66"/>
      <c r="AK162" s="66">
        <v>3367500</v>
      </c>
      <c r="AL162" s="66"/>
      <c r="AM162" s="66"/>
      <c r="AN162" s="68"/>
      <c r="AO162" s="69" t="str">
        <f t="shared" si="11"/>
        <v>00020215001000000150</v>
      </c>
      <c r="AP162" s="70"/>
    </row>
    <row r="163" spans="1:42" ht="27.6" customHeight="1" x14ac:dyDescent="0.25">
      <c r="A163" s="73" t="s">
        <v>337</v>
      </c>
      <c r="B163" s="74" t="s">
        <v>47</v>
      </c>
      <c r="C163" s="250" t="s">
        <v>338</v>
      </c>
      <c r="D163" s="251"/>
      <c r="E163" s="252"/>
      <c r="F163" s="253"/>
      <c r="G163" s="66">
        <v>3367500</v>
      </c>
      <c r="H163" s="76"/>
      <c r="I163" s="66">
        <v>3367500</v>
      </c>
      <c r="J163" s="76"/>
      <c r="K163" s="77"/>
      <c r="L163" s="77"/>
      <c r="M163" s="77"/>
      <c r="N163" s="77"/>
      <c r="O163" s="77"/>
      <c r="P163" s="77"/>
      <c r="Q163" s="77">
        <v>3367500</v>
      </c>
      <c r="R163" s="77"/>
      <c r="S163" s="77"/>
      <c r="T163" s="77"/>
      <c r="U163" s="78" t="str">
        <f t="shared" si="8"/>
        <v>Дотации бюджетам муниципальных районов на выравнивание бюджетной обеспеченности из бюджета субъекта Российской Федерации</v>
      </c>
      <c r="V163" s="79" t="str">
        <f t="shared" si="9"/>
        <v>010</v>
      </c>
      <c r="W163" s="310" t="str">
        <f t="shared" si="10"/>
        <v>00020215001050000150</v>
      </c>
      <c r="X163" s="311"/>
      <c r="Y163" s="312"/>
      <c r="Z163" s="313"/>
      <c r="AA163" s="66">
        <v>3367500</v>
      </c>
      <c r="AB163" s="76"/>
      <c r="AC163" s="66">
        <v>3367500</v>
      </c>
      <c r="AD163" s="76"/>
      <c r="AE163" s="77"/>
      <c r="AF163" s="77"/>
      <c r="AG163" s="77"/>
      <c r="AH163" s="77"/>
      <c r="AI163" s="77"/>
      <c r="AJ163" s="77"/>
      <c r="AK163" s="77">
        <v>3367500</v>
      </c>
      <c r="AL163" s="77"/>
      <c r="AM163" s="77"/>
      <c r="AN163" s="81"/>
      <c r="AO163" s="82" t="str">
        <f t="shared" si="11"/>
        <v>00020215001050000150</v>
      </c>
      <c r="AP163" s="70"/>
    </row>
    <row r="164" spans="1:42" ht="36.6" customHeight="1" x14ac:dyDescent="0.25">
      <c r="A164" s="63" t="s">
        <v>339</v>
      </c>
      <c r="B164" s="64" t="s">
        <v>47</v>
      </c>
      <c r="C164" s="249" t="s">
        <v>340</v>
      </c>
      <c r="D164" s="249"/>
      <c r="E164" s="249"/>
      <c r="F164" s="249"/>
      <c r="G164" s="66">
        <v>0</v>
      </c>
      <c r="H164" s="66"/>
      <c r="I164" s="66">
        <v>0</v>
      </c>
      <c r="J164" s="66">
        <v>18711100</v>
      </c>
      <c r="K164" s="66"/>
      <c r="L164" s="66"/>
      <c r="M164" s="66"/>
      <c r="N164" s="66"/>
      <c r="O164" s="66"/>
      <c r="P164" s="66"/>
      <c r="Q164" s="66"/>
      <c r="R164" s="66">
        <v>498800</v>
      </c>
      <c r="S164" s="66">
        <v>18212300</v>
      </c>
      <c r="T164" s="66"/>
      <c r="U164" s="67" t="str">
        <f t="shared" si="8"/>
        <v>Дотации на выравнивание бюджетной обеспеченности из бюджетов муниципальных районов, городских округов с внутригородским делением</v>
      </c>
      <c r="V164" s="64" t="str">
        <f t="shared" si="9"/>
        <v>010</v>
      </c>
      <c r="W164" s="249" t="str">
        <f t="shared" si="10"/>
        <v>00020216001000000150</v>
      </c>
      <c r="X164" s="249"/>
      <c r="Y164" s="249"/>
      <c r="Z164" s="249"/>
      <c r="AA164" s="66">
        <v>0</v>
      </c>
      <c r="AB164" s="66"/>
      <c r="AC164" s="66">
        <v>0</v>
      </c>
      <c r="AD164" s="66">
        <v>18711100</v>
      </c>
      <c r="AE164" s="66"/>
      <c r="AF164" s="66"/>
      <c r="AG164" s="66"/>
      <c r="AH164" s="66"/>
      <c r="AI164" s="66"/>
      <c r="AJ164" s="66"/>
      <c r="AK164" s="66"/>
      <c r="AL164" s="66">
        <v>498800</v>
      </c>
      <c r="AM164" s="66">
        <v>18212300</v>
      </c>
      <c r="AN164" s="68"/>
      <c r="AO164" s="69" t="str">
        <f t="shared" si="11"/>
        <v>00020216001000000150</v>
      </c>
      <c r="AP164" s="70"/>
    </row>
    <row r="165" spans="1:42" ht="27.6" customHeight="1" x14ac:dyDescent="0.25">
      <c r="A165" s="73" t="s">
        <v>341</v>
      </c>
      <c r="B165" s="74" t="s">
        <v>47</v>
      </c>
      <c r="C165" s="250" t="s">
        <v>342</v>
      </c>
      <c r="D165" s="251"/>
      <c r="E165" s="252"/>
      <c r="F165" s="253"/>
      <c r="G165" s="66">
        <v>0</v>
      </c>
      <c r="H165" s="76"/>
      <c r="I165" s="66">
        <v>0</v>
      </c>
      <c r="J165" s="76">
        <v>18212300</v>
      </c>
      <c r="K165" s="77"/>
      <c r="L165" s="77"/>
      <c r="M165" s="77"/>
      <c r="N165" s="77"/>
      <c r="O165" s="77"/>
      <c r="P165" s="77"/>
      <c r="Q165" s="77"/>
      <c r="R165" s="77"/>
      <c r="S165" s="77">
        <v>18212300</v>
      </c>
      <c r="T165" s="77"/>
      <c r="U165" s="78" t="str">
        <f t="shared" si="8"/>
        <v>Дотации бюджетам сельских поселений на выравнивание бюджетной обеспеченности из бюджетов муниципальных районов</v>
      </c>
      <c r="V165" s="79" t="str">
        <f t="shared" si="9"/>
        <v>010</v>
      </c>
      <c r="W165" s="310" t="str">
        <f t="shared" si="10"/>
        <v>00020216001100000150</v>
      </c>
      <c r="X165" s="311"/>
      <c r="Y165" s="312"/>
      <c r="Z165" s="313"/>
      <c r="AA165" s="66">
        <v>0</v>
      </c>
      <c r="AB165" s="76"/>
      <c r="AC165" s="66">
        <v>0</v>
      </c>
      <c r="AD165" s="76">
        <v>18212300</v>
      </c>
      <c r="AE165" s="77"/>
      <c r="AF165" s="77"/>
      <c r="AG165" s="77"/>
      <c r="AH165" s="77"/>
      <c r="AI165" s="77"/>
      <c r="AJ165" s="77"/>
      <c r="AK165" s="77"/>
      <c r="AL165" s="77"/>
      <c r="AM165" s="77">
        <v>18212300</v>
      </c>
      <c r="AN165" s="81"/>
      <c r="AO165" s="82" t="str">
        <f t="shared" si="11"/>
        <v>00020216001100000150</v>
      </c>
      <c r="AP165" s="70"/>
    </row>
    <row r="166" spans="1:42" ht="27.6" customHeight="1" x14ac:dyDescent="0.25">
      <c r="A166" s="83" t="s">
        <v>343</v>
      </c>
      <c r="B166" s="74" t="s">
        <v>47</v>
      </c>
      <c r="C166" s="250" t="s">
        <v>344</v>
      </c>
      <c r="D166" s="251"/>
      <c r="E166" s="252"/>
      <c r="F166" s="253"/>
      <c r="G166" s="66">
        <v>0</v>
      </c>
      <c r="H166" s="76"/>
      <c r="I166" s="66">
        <v>0</v>
      </c>
      <c r="J166" s="76">
        <v>498800</v>
      </c>
      <c r="K166" s="77"/>
      <c r="L166" s="77"/>
      <c r="M166" s="77"/>
      <c r="N166" s="77"/>
      <c r="O166" s="77"/>
      <c r="P166" s="77"/>
      <c r="Q166" s="77"/>
      <c r="R166" s="77">
        <v>498800</v>
      </c>
      <c r="S166" s="77"/>
      <c r="T166" s="77"/>
      <c r="U166" s="84" t="str">
        <f t="shared" si="8"/>
        <v>Дотации бюджетам городских поселений на выравнивание бюджетной обеспеченности из бюджетов муниципальных районов</v>
      </c>
      <c r="V166" s="79" t="str">
        <f t="shared" si="9"/>
        <v>010</v>
      </c>
      <c r="W166" s="310" t="str">
        <f t="shared" si="10"/>
        <v>00020216001130000150</v>
      </c>
      <c r="X166" s="311"/>
      <c r="Y166" s="312"/>
      <c r="Z166" s="313"/>
      <c r="AA166" s="66">
        <v>0</v>
      </c>
      <c r="AB166" s="76"/>
      <c r="AC166" s="66">
        <v>0</v>
      </c>
      <c r="AD166" s="76">
        <v>498800</v>
      </c>
      <c r="AE166" s="77"/>
      <c r="AF166" s="77"/>
      <c r="AG166" s="77"/>
      <c r="AH166" s="77"/>
      <c r="AI166" s="77"/>
      <c r="AJ166" s="77"/>
      <c r="AK166" s="77"/>
      <c r="AL166" s="77">
        <v>498800</v>
      </c>
      <c r="AM166" s="77"/>
      <c r="AN166" s="81"/>
      <c r="AO166" s="82" t="str">
        <f t="shared" si="11"/>
        <v>00020216001130000150</v>
      </c>
      <c r="AP166" s="70"/>
    </row>
    <row r="167" spans="1:42" ht="18.75" customHeight="1" x14ac:dyDescent="0.25">
      <c r="A167" s="63" t="s">
        <v>345</v>
      </c>
      <c r="B167" s="64" t="s">
        <v>47</v>
      </c>
      <c r="C167" s="249" t="s">
        <v>346</v>
      </c>
      <c r="D167" s="249"/>
      <c r="E167" s="249"/>
      <c r="F167" s="249"/>
      <c r="G167" s="66">
        <v>306023599.54000002</v>
      </c>
      <c r="H167" s="66"/>
      <c r="I167" s="66">
        <v>306023599.54000002</v>
      </c>
      <c r="J167" s="66"/>
      <c r="K167" s="66"/>
      <c r="L167" s="66"/>
      <c r="M167" s="66"/>
      <c r="N167" s="66"/>
      <c r="O167" s="66"/>
      <c r="P167" s="66"/>
      <c r="Q167" s="66">
        <v>106586157.38</v>
      </c>
      <c r="R167" s="66">
        <v>191781557.06</v>
      </c>
      <c r="S167" s="66">
        <v>7655885.0999999996</v>
      </c>
      <c r="T167" s="66"/>
      <c r="U167" s="67" t="str">
        <f t="shared" si="8"/>
        <v>Субсидии бюджетам бюджетной системы Российской Федерации (межбюджетные субсидии)</v>
      </c>
      <c r="V167" s="64" t="str">
        <f t="shared" si="9"/>
        <v>010</v>
      </c>
      <c r="W167" s="249" t="str">
        <f t="shared" si="10"/>
        <v>00020220000000000150</v>
      </c>
      <c r="X167" s="249"/>
      <c r="Y167" s="249"/>
      <c r="Z167" s="249"/>
      <c r="AA167" s="66">
        <v>269614096.51999998</v>
      </c>
      <c r="AB167" s="66"/>
      <c r="AC167" s="66">
        <v>269614096.51999998</v>
      </c>
      <c r="AD167" s="66"/>
      <c r="AE167" s="66"/>
      <c r="AF167" s="66"/>
      <c r="AG167" s="66"/>
      <c r="AH167" s="66"/>
      <c r="AI167" s="66"/>
      <c r="AJ167" s="66"/>
      <c r="AK167" s="66">
        <v>74188326.120000005</v>
      </c>
      <c r="AL167" s="66">
        <v>188200523.30000001</v>
      </c>
      <c r="AM167" s="66">
        <v>7225247.0999999996</v>
      </c>
      <c r="AN167" s="68"/>
      <c r="AO167" s="69" t="str">
        <f t="shared" si="11"/>
        <v>00020220000000000150</v>
      </c>
      <c r="AP167" s="70"/>
    </row>
    <row r="168" spans="1:42" ht="27.6" customHeight="1" x14ac:dyDescent="0.25">
      <c r="A168" s="71" t="s">
        <v>347</v>
      </c>
      <c r="B168" s="64" t="s">
        <v>47</v>
      </c>
      <c r="C168" s="249" t="s">
        <v>348</v>
      </c>
      <c r="D168" s="249"/>
      <c r="E168" s="249"/>
      <c r="F168" s="249"/>
      <c r="G168" s="66">
        <v>729675.5</v>
      </c>
      <c r="H168" s="66"/>
      <c r="I168" s="66">
        <v>729675.5</v>
      </c>
      <c r="J168" s="66"/>
      <c r="K168" s="66"/>
      <c r="L168" s="66"/>
      <c r="M168" s="66"/>
      <c r="N168" s="66"/>
      <c r="O168" s="66"/>
      <c r="P168" s="66"/>
      <c r="Q168" s="66">
        <v>638466.06000000006</v>
      </c>
      <c r="R168" s="66">
        <v>91209.44</v>
      </c>
      <c r="S168" s="66"/>
      <c r="T168" s="66"/>
      <c r="U168" s="72" t="str">
        <f t="shared" si="8"/>
        <v>Субсидии бюджетам на софинансирование капитальных вложений в объекты муниципальной собственности</v>
      </c>
      <c r="V168" s="64" t="str">
        <f t="shared" si="9"/>
        <v>010</v>
      </c>
      <c r="W168" s="249" t="str">
        <f t="shared" si="10"/>
        <v>00020220077000000150</v>
      </c>
      <c r="X168" s="249"/>
      <c r="Y168" s="249"/>
      <c r="Z168" s="249"/>
      <c r="AA168" s="66">
        <v>640183.30000000005</v>
      </c>
      <c r="AB168" s="66"/>
      <c r="AC168" s="66">
        <v>640183.30000000005</v>
      </c>
      <c r="AD168" s="66"/>
      <c r="AE168" s="66"/>
      <c r="AF168" s="66"/>
      <c r="AG168" s="66"/>
      <c r="AH168" s="66"/>
      <c r="AI168" s="66"/>
      <c r="AJ168" s="66"/>
      <c r="AK168" s="66">
        <v>548973.86</v>
      </c>
      <c r="AL168" s="66">
        <v>91209.44</v>
      </c>
      <c r="AM168" s="66"/>
      <c r="AN168" s="68"/>
      <c r="AO168" s="69" t="str">
        <f t="shared" si="11"/>
        <v>00020220077000000150</v>
      </c>
      <c r="AP168" s="70"/>
    </row>
    <row r="169" spans="1:42" ht="27.6" customHeight="1" x14ac:dyDescent="0.25">
      <c r="A169" s="73" t="s">
        <v>349</v>
      </c>
      <c r="B169" s="74" t="s">
        <v>47</v>
      </c>
      <c r="C169" s="250" t="s">
        <v>350</v>
      </c>
      <c r="D169" s="251"/>
      <c r="E169" s="252"/>
      <c r="F169" s="253"/>
      <c r="G169" s="66">
        <v>638466.06000000006</v>
      </c>
      <c r="H169" s="76"/>
      <c r="I169" s="66">
        <v>638466.06000000006</v>
      </c>
      <c r="J169" s="76"/>
      <c r="K169" s="77"/>
      <c r="L169" s="77"/>
      <c r="M169" s="77"/>
      <c r="N169" s="77"/>
      <c r="O169" s="77"/>
      <c r="P169" s="77"/>
      <c r="Q169" s="77">
        <v>638466.06000000006</v>
      </c>
      <c r="R169" s="77"/>
      <c r="S169" s="77"/>
      <c r="T169" s="77"/>
      <c r="U169" s="78" t="str">
        <f t="shared" si="8"/>
        <v>Субсидии бюджетам муниципальных районов на софинансирование капитальных вложений в объекты муниципальной собственности</v>
      </c>
      <c r="V169" s="79" t="str">
        <f t="shared" si="9"/>
        <v>010</v>
      </c>
      <c r="W169" s="310" t="str">
        <f t="shared" si="10"/>
        <v>00020220077050000150</v>
      </c>
      <c r="X169" s="311"/>
      <c r="Y169" s="312"/>
      <c r="Z169" s="313"/>
      <c r="AA169" s="66">
        <v>548973.86</v>
      </c>
      <c r="AB169" s="76"/>
      <c r="AC169" s="66">
        <v>548973.86</v>
      </c>
      <c r="AD169" s="76"/>
      <c r="AE169" s="77"/>
      <c r="AF169" s="77"/>
      <c r="AG169" s="77"/>
      <c r="AH169" s="77"/>
      <c r="AI169" s="77"/>
      <c r="AJ169" s="77"/>
      <c r="AK169" s="77">
        <v>548973.86</v>
      </c>
      <c r="AL169" s="77"/>
      <c r="AM169" s="77"/>
      <c r="AN169" s="81"/>
      <c r="AO169" s="82" t="str">
        <f t="shared" si="11"/>
        <v>00020220077050000150</v>
      </c>
      <c r="AP169" s="70"/>
    </row>
    <row r="170" spans="1:42" ht="27.6" customHeight="1" x14ac:dyDescent="0.25">
      <c r="A170" s="83" t="s">
        <v>351</v>
      </c>
      <c r="B170" s="74" t="s">
        <v>47</v>
      </c>
      <c r="C170" s="250" t="s">
        <v>352</v>
      </c>
      <c r="D170" s="251"/>
      <c r="E170" s="252"/>
      <c r="F170" s="253"/>
      <c r="G170" s="66">
        <v>91209.44</v>
      </c>
      <c r="H170" s="76"/>
      <c r="I170" s="66">
        <v>91209.44</v>
      </c>
      <c r="J170" s="76"/>
      <c r="K170" s="77"/>
      <c r="L170" s="77"/>
      <c r="M170" s="77"/>
      <c r="N170" s="77"/>
      <c r="O170" s="77"/>
      <c r="P170" s="77"/>
      <c r="Q170" s="77"/>
      <c r="R170" s="77">
        <v>91209.44</v>
      </c>
      <c r="S170" s="77"/>
      <c r="T170" s="77"/>
      <c r="U170" s="84" t="str">
        <f t="shared" si="8"/>
        <v>Субсидии бюджетам городских поселений на софинансирование капитальных вложений в объекты муниципальной собственности</v>
      </c>
      <c r="V170" s="79" t="str">
        <f t="shared" si="9"/>
        <v>010</v>
      </c>
      <c r="W170" s="310" t="str">
        <f t="shared" si="10"/>
        <v>00020220077130000150</v>
      </c>
      <c r="X170" s="311"/>
      <c r="Y170" s="312"/>
      <c r="Z170" s="313"/>
      <c r="AA170" s="66">
        <v>91209.44</v>
      </c>
      <c r="AB170" s="76"/>
      <c r="AC170" s="66">
        <v>91209.44</v>
      </c>
      <c r="AD170" s="76"/>
      <c r="AE170" s="77"/>
      <c r="AF170" s="77"/>
      <c r="AG170" s="77"/>
      <c r="AH170" s="77"/>
      <c r="AI170" s="77"/>
      <c r="AJ170" s="77"/>
      <c r="AK170" s="77"/>
      <c r="AL170" s="77">
        <v>91209.44</v>
      </c>
      <c r="AM170" s="77"/>
      <c r="AN170" s="81"/>
      <c r="AO170" s="82" t="str">
        <f t="shared" si="11"/>
        <v>00020220077130000150</v>
      </c>
      <c r="AP170" s="70"/>
    </row>
    <row r="171" spans="1:42" ht="27.6" customHeight="1" x14ac:dyDescent="0.25">
      <c r="A171" s="63" t="s">
        <v>353</v>
      </c>
      <c r="B171" s="64" t="s">
        <v>47</v>
      </c>
      <c r="C171" s="249" t="s">
        <v>354</v>
      </c>
      <c r="D171" s="249"/>
      <c r="E171" s="249"/>
      <c r="F171" s="249"/>
      <c r="G171" s="66">
        <v>159432280</v>
      </c>
      <c r="H171" s="66"/>
      <c r="I171" s="66">
        <v>159432280</v>
      </c>
      <c r="J171" s="66"/>
      <c r="K171" s="66"/>
      <c r="L171" s="66"/>
      <c r="M171" s="66"/>
      <c r="N171" s="66"/>
      <c r="O171" s="66"/>
      <c r="P171" s="66"/>
      <c r="Q171" s="66"/>
      <c r="R171" s="66">
        <v>159432280</v>
      </c>
      <c r="S171" s="66"/>
      <c r="T171" s="66"/>
      <c r="U171" s="67" t="str">
        <f t="shared" si="8"/>
        <v>Субсидии бюджетам на строительство и реконструкцию (модернизацию) объектов питьевого водоснабжения</v>
      </c>
      <c r="V171" s="64" t="str">
        <f t="shared" si="9"/>
        <v>010</v>
      </c>
      <c r="W171" s="249" t="str">
        <f t="shared" si="10"/>
        <v>00020225243000000150</v>
      </c>
      <c r="X171" s="249"/>
      <c r="Y171" s="249"/>
      <c r="Z171" s="249"/>
      <c r="AA171" s="66">
        <v>159432280</v>
      </c>
      <c r="AB171" s="66"/>
      <c r="AC171" s="66">
        <v>159432280</v>
      </c>
      <c r="AD171" s="66"/>
      <c r="AE171" s="66"/>
      <c r="AF171" s="66"/>
      <c r="AG171" s="66"/>
      <c r="AH171" s="66"/>
      <c r="AI171" s="66"/>
      <c r="AJ171" s="66"/>
      <c r="AK171" s="66"/>
      <c r="AL171" s="66">
        <v>159432280</v>
      </c>
      <c r="AM171" s="66"/>
      <c r="AN171" s="68"/>
      <c r="AO171" s="69" t="str">
        <f t="shared" si="11"/>
        <v>00020225243000000150</v>
      </c>
      <c r="AP171" s="70"/>
    </row>
    <row r="172" spans="1:42" ht="27.6" customHeight="1" x14ac:dyDescent="0.25">
      <c r="A172" s="73" t="s">
        <v>355</v>
      </c>
      <c r="B172" s="74" t="s">
        <v>47</v>
      </c>
      <c r="C172" s="250" t="s">
        <v>356</v>
      </c>
      <c r="D172" s="251"/>
      <c r="E172" s="252"/>
      <c r="F172" s="253"/>
      <c r="G172" s="66">
        <v>159432280</v>
      </c>
      <c r="H172" s="76"/>
      <c r="I172" s="66">
        <v>159432280</v>
      </c>
      <c r="J172" s="76"/>
      <c r="K172" s="77"/>
      <c r="L172" s="77"/>
      <c r="M172" s="77"/>
      <c r="N172" s="77"/>
      <c r="O172" s="77"/>
      <c r="P172" s="77"/>
      <c r="Q172" s="77"/>
      <c r="R172" s="77">
        <v>159432280</v>
      </c>
      <c r="S172" s="77"/>
      <c r="T172" s="77"/>
      <c r="U172" s="78" t="str">
        <f t="shared" si="8"/>
        <v>Субсидии бюджетам городских поселений на строительство и реконструкцию (модернизацию) объектов питьевого водоснабжения</v>
      </c>
      <c r="V172" s="79" t="str">
        <f t="shared" si="9"/>
        <v>010</v>
      </c>
      <c r="W172" s="310" t="str">
        <f t="shared" si="10"/>
        <v>00020225243130000150</v>
      </c>
      <c r="X172" s="311"/>
      <c r="Y172" s="312"/>
      <c r="Z172" s="313"/>
      <c r="AA172" s="66">
        <v>159432280</v>
      </c>
      <c r="AB172" s="76"/>
      <c r="AC172" s="66">
        <v>159432280</v>
      </c>
      <c r="AD172" s="76"/>
      <c r="AE172" s="77"/>
      <c r="AF172" s="77"/>
      <c r="AG172" s="77"/>
      <c r="AH172" s="77"/>
      <c r="AI172" s="77"/>
      <c r="AJ172" s="77"/>
      <c r="AK172" s="77"/>
      <c r="AL172" s="77">
        <v>159432280</v>
      </c>
      <c r="AM172" s="77"/>
      <c r="AN172" s="81"/>
      <c r="AO172" s="82" t="str">
        <f t="shared" si="11"/>
        <v>00020225243130000150</v>
      </c>
      <c r="AP172" s="70"/>
    </row>
    <row r="173" spans="1:42" ht="54.2" customHeight="1" x14ac:dyDescent="0.25">
      <c r="A173" s="63" t="s">
        <v>357</v>
      </c>
      <c r="B173" s="64" t="s">
        <v>47</v>
      </c>
      <c r="C173" s="249" t="s">
        <v>358</v>
      </c>
      <c r="D173" s="249"/>
      <c r="E173" s="249"/>
      <c r="F173" s="249"/>
      <c r="G173" s="66">
        <v>829915.19</v>
      </c>
      <c r="H173" s="66"/>
      <c r="I173" s="66">
        <v>829915.19</v>
      </c>
      <c r="J173" s="66"/>
      <c r="K173" s="66"/>
      <c r="L173" s="66"/>
      <c r="M173" s="66"/>
      <c r="N173" s="66"/>
      <c r="O173" s="66"/>
      <c r="P173" s="66"/>
      <c r="Q173" s="66"/>
      <c r="R173" s="66">
        <v>633030.09</v>
      </c>
      <c r="S173" s="66">
        <v>196885.1</v>
      </c>
      <c r="T173" s="66"/>
      <c r="U173" s="67" t="str">
        <f t="shared" si="8"/>
        <v>Субсидии бюджетам на софинансирование расходных обязательств субъектов Российской Федерации, связанных с реализацией федеральной целевой программы "Увековечение памяти погибших при защите Отечества на 2019 - 2024 годы"</v>
      </c>
      <c r="V173" s="64" t="str">
        <f t="shared" si="9"/>
        <v>010</v>
      </c>
      <c r="W173" s="249" t="str">
        <f t="shared" si="10"/>
        <v>00020225299000000150</v>
      </c>
      <c r="X173" s="249"/>
      <c r="Y173" s="249"/>
      <c r="Z173" s="249"/>
      <c r="AA173" s="66">
        <v>816242.06</v>
      </c>
      <c r="AB173" s="66"/>
      <c r="AC173" s="66">
        <v>816242.06</v>
      </c>
      <c r="AD173" s="66"/>
      <c r="AE173" s="66"/>
      <c r="AF173" s="66"/>
      <c r="AG173" s="66"/>
      <c r="AH173" s="66"/>
      <c r="AI173" s="66"/>
      <c r="AJ173" s="66"/>
      <c r="AK173" s="66"/>
      <c r="AL173" s="66">
        <v>619356.96</v>
      </c>
      <c r="AM173" s="66">
        <v>196885.1</v>
      </c>
      <c r="AN173" s="68"/>
      <c r="AO173" s="69" t="str">
        <f t="shared" si="11"/>
        <v>00020225299000000150</v>
      </c>
      <c r="AP173" s="70"/>
    </row>
    <row r="174" spans="1:42" ht="54.2" customHeight="1" x14ac:dyDescent="0.25">
      <c r="A174" s="73" t="s">
        <v>359</v>
      </c>
      <c r="B174" s="74" t="s">
        <v>47</v>
      </c>
      <c r="C174" s="250" t="s">
        <v>360</v>
      </c>
      <c r="D174" s="251"/>
      <c r="E174" s="252"/>
      <c r="F174" s="253"/>
      <c r="G174" s="66">
        <v>196885.1</v>
      </c>
      <c r="H174" s="76"/>
      <c r="I174" s="66">
        <v>196885.1</v>
      </c>
      <c r="J174" s="76"/>
      <c r="K174" s="77"/>
      <c r="L174" s="77"/>
      <c r="M174" s="77"/>
      <c r="N174" s="77"/>
      <c r="O174" s="77"/>
      <c r="P174" s="77"/>
      <c r="Q174" s="77"/>
      <c r="R174" s="77"/>
      <c r="S174" s="77">
        <v>196885.1</v>
      </c>
      <c r="T174" s="77"/>
      <c r="U174" s="78" t="str">
        <f t="shared" si="8"/>
        <v>Субсидии бюджетам сельских поселений на софинансирование расходных обязательств субъектов Российской Федерации, связанных с реализацией федеральной целевой программы "Увековечение памяти погибших при защите Отечества на 2019 - 2024 годы"</v>
      </c>
      <c r="V174" s="79" t="str">
        <f t="shared" si="9"/>
        <v>010</v>
      </c>
      <c r="W174" s="310" t="str">
        <f t="shared" si="10"/>
        <v>00020225299100000150</v>
      </c>
      <c r="X174" s="311"/>
      <c r="Y174" s="312"/>
      <c r="Z174" s="313"/>
      <c r="AA174" s="66">
        <v>196885.1</v>
      </c>
      <c r="AB174" s="76"/>
      <c r="AC174" s="66">
        <v>196885.1</v>
      </c>
      <c r="AD174" s="76"/>
      <c r="AE174" s="77"/>
      <c r="AF174" s="77"/>
      <c r="AG174" s="77"/>
      <c r="AH174" s="77"/>
      <c r="AI174" s="77"/>
      <c r="AJ174" s="77"/>
      <c r="AK174" s="77"/>
      <c r="AL174" s="77"/>
      <c r="AM174" s="77">
        <v>196885.1</v>
      </c>
      <c r="AN174" s="81"/>
      <c r="AO174" s="82" t="str">
        <f t="shared" si="11"/>
        <v>00020225299100000150</v>
      </c>
      <c r="AP174" s="70"/>
    </row>
    <row r="175" spans="1:42" ht="54.2" customHeight="1" x14ac:dyDescent="0.25">
      <c r="A175" s="83" t="s">
        <v>361</v>
      </c>
      <c r="B175" s="74" t="s">
        <v>47</v>
      </c>
      <c r="C175" s="250" t="s">
        <v>362</v>
      </c>
      <c r="D175" s="251"/>
      <c r="E175" s="252"/>
      <c r="F175" s="253"/>
      <c r="G175" s="66">
        <v>633030.09</v>
      </c>
      <c r="H175" s="76"/>
      <c r="I175" s="66">
        <v>633030.09</v>
      </c>
      <c r="J175" s="76"/>
      <c r="K175" s="77"/>
      <c r="L175" s="77"/>
      <c r="M175" s="77"/>
      <c r="N175" s="77"/>
      <c r="O175" s="77"/>
      <c r="P175" s="77"/>
      <c r="Q175" s="77"/>
      <c r="R175" s="77">
        <v>633030.09</v>
      </c>
      <c r="S175" s="77"/>
      <c r="T175" s="77"/>
      <c r="U175" s="84" t="str">
        <f t="shared" si="8"/>
        <v>Субсидии бюджетам городских поселений на софинансирование расходных обязательств субъектов Российской Федерации, связанных с реализацией федеральной целевой программы "Увековечение памяти погибших при защите Отечества на 2019 - 2024 годы"</v>
      </c>
      <c r="V175" s="79" t="str">
        <f t="shared" si="9"/>
        <v>010</v>
      </c>
      <c r="W175" s="310" t="str">
        <f t="shared" si="10"/>
        <v>00020225299130000150</v>
      </c>
      <c r="X175" s="311"/>
      <c r="Y175" s="312"/>
      <c r="Z175" s="313"/>
      <c r="AA175" s="66">
        <v>619356.96</v>
      </c>
      <c r="AB175" s="76"/>
      <c r="AC175" s="66">
        <v>619356.96</v>
      </c>
      <c r="AD175" s="76"/>
      <c r="AE175" s="77"/>
      <c r="AF175" s="77"/>
      <c r="AG175" s="77"/>
      <c r="AH175" s="77"/>
      <c r="AI175" s="77"/>
      <c r="AJ175" s="77"/>
      <c r="AK175" s="77"/>
      <c r="AL175" s="77">
        <v>619356.96</v>
      </c>
      <c r="AM175" s="77"/>
      <c r="AN175" s="81"/>
      <c r="AO175" s="82" t="str">
        <f t="shared" si="11"/>
        <v>00020225299130000150</v>
      </c>
      <c r="AP175" s="70"/>
    </row>
    <row r="176" spans="1:42" ht="36.6" customHeight="1" x14ac:dyDescent="0.25">
      <c r="A176" s="63" t="s">
        <v>363</v>
      </c>
      <c r="B176" s="64" t="s">
        <v>47</v>
      </c>
      <c r="C176" s="249" t="s">
        <v>364</v>
      </c>
      <c r="D176" s="249"/>
      <c r="E176" s="249"/>
      <c r="F176" s="249"/>
      <c r="G176" s="66">
        <v>13225806</v>
      </c>
      <c r="H176" s="66"/>
      <c r="I176" s="66">
        <v>13225806</v>
      </c>
      <c r="J176" s="66"/>
      <c r="K176" s="66"/>
      <c r="L176" s="66"/>
      <c r="M176" s="66"/>
      <c r="N176" s="66"/>
      <c r="O176" s="66"/>
      <c r="P176" s="66"/>
      <c r="Q176" s="66">
        <v>13225806</v>
      </c>
      <c r="R176" s="66"/>
      <c r="S176" s="66"/>
      <c r="T176" s="66"/>
      <c r="U176" s="67" t="str">
        <f t="shared" si="8"/>
        <v>Субсидии бюджетам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v>
      </c>
      <c r="V176" s="64" t="str">
        <f t="shared" si="9"/>
        <v>010</v>
      </c>
      <c r="W176" s="249" t="str">
        <f t="shared" si="10"/>
        <v>00020225304000000150</v>
      </c>
      <c r="X176" s="249"/>
      <c r="Y176" s="249"/>
      <c r="Z176" s="249"/>
      <c r="AA176" s="66">
        <v>11536724.73</v>
      </c>
      <c r="AB176" s="66"/>
      <c r="AC176" s="66">
        <v>11536724.73</v>
      </c>
      <c r="AD176" s="66"/>
      <c r="AE176" s="66"/>
      <c r="AF176" s="66"/>
      <c r="AG176" s="66"/>
      <c r="AH176" s="66"/>
      <c r="AI176" s="66"/>
      <c r="AJ176" s="66"/>
      <c r="AK176" s="66">
        <v>11536724.73</v>
      </c>
      <c r="AL176" s="66"/>
      <c r="AM176" s="66"/>
      <c r="AN176" s="68"/>
      <c r="AO176" s="69" t="str">
        <f t="shared" si="11"/>
        <v>00020225304000000150</v>
      </c>
      <c r="AP176" s="70"/>
    </row>
    <row r="177" spans="1:42" ht="45.4" customHeight="1" x14ac:dyDescent="0.25">
      <c r="A177" s="73" t="s">
        <v>365</v>
      </c>
      <c r="B177" s="74" t="s">
        <v>47</v>
      </c>
      <c r="C177" s="250" t="s">
        <v>366</v>
      </c>
      <c r="D177" s="251"/>
      <c r="E177" s="252"/>
      <c r="F177" s="253"/>
      <c r="G177" s="66">
        <v>13225806</v>
      </c>
      <c r="H177" s="76"/>
      <c r="I177" s="66">
        <v>13225806</v>
      </c>
      <c r="J177" s="76"/>
      <c r="K177" s="77"/>
      <c r="L177" s="77"/>
      <c r="M177" s="77"/>
      <c r="N177" s="77"/>
      <c r="O177" s="77"/>
      <c r="P177" s="77"/>
      <c r="Q177" s="77">
        <v>13225806</v>
      </c>
      <c r="R177" s="77"/>
      <c r="S177" s="77"/>
      <c r="T177" s="77"/>
      <c r="U177" s="78" t="str">
        <f t="shared" si="8"/>
        <v>Субсидии бюджетам муниципальных районов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v>
      </c>
      <c r="V177" s="79" t="str">
        <f t="shared" si="9"/>
        <v>010</v>
      </c>
      <c r="W177" s="310" t="str">
        <f t="shared" si="10"/>
        <v>00020225304050000150</v>
      </c>
      <c r="X177" s="311"/>
      <c r="Y177" s="312"/>
      <c r="Z177" s="313"/>
      <c r="AA177" s="66">
        <v>11536724.73</v>
      </c>
      <c r="AB177" s="76"/>
      <c r="AC177" s="66">
        <v>11536724.73</v>
      </c>
      <c r="AD177" s="76"/>
      <c r="AE177" s="77"/>
      <c r="AF177" s="77"/>
      <c r="AG177" s="77"/>
      <c r="AH177" s="77"/>
      <c r="AI177" s="77"/>
      <c r="AJ177" s="77"/>
      <c r="AK177" s="77">
        <v>11536724.73</v>
      </c>
      <c r="AL177" s="77"/>
      <c r="AM177" s="77"/>
      <c r="AN177" s="81"/>
      <c r="AO177" s="82" t="str">
        <f t="shared" si="11"/>
        <v>00020225304050000150</v>
      </c>
      <c r="AP177" s="70"/>
    </row>
    <row r="178" spans="1:42" ht="36.6" customHeight="1" x14ac:dyDescent="0.25">
      <c r="A178" s="63" t="s">
        <v>367</v>
      </c>
      <c r="B178" s="64" t="s">
        <v>47</v>
      </c>
      <c r="C178" s="249" t="s">
        <v>368</v>
      </c>
      <c r="D178" s="249"/>
      <c r="E178" s="249"/>
      <c r="F178" s="249"/>
      <c r="G178" s="66">
        <v>370284</v>
      </c>
      <c r="H178" s="66"/>
      <c r="I178" s="66">
        <v>370284</v>
      </c>
      <c r="J178" s="66"/>
      <c r="K178" s="66"/>
      <c r="L178" s="66"/>
      <c r="M178" s="66"/>
      <c r="N178" s="66"/>
      <c r="O178" s="66"/>
      <c r="P178" s="66"/>
      <c r="Q178" s="66">
        <v>370284</v>
      </c>
      <c r="R178" s="66"/>
      <c r="S178" s="66"/>
      <c r="T178" s="66"/>
      <c r="U178" s="67" t="str">
        <f t="shared" si="8"/>
        <v>Субсидии бюджетам на обеспечение развития и укрепления материально-технической базы домов культуры в населенных пунктах с числом жителей до 50 тысяч человек</v>
      </c>
      <c r="V178" s="64" t="str">
        <f t="shared" si="9"/>
        <v>010</v>
      </c>
      <c r="W178" s="249" t="str">
        <f t="shared" si="10"/>
        <v>00020225467000000150</v>
      </c>
      <c r="X178" s="249"/>
      <c r="Y178" s="249"/>
      <c r="Z178" s="249"/>
      <c r="AA178" s="66">
        <v>370284</v>
      </c>
      <c r="AB178" s="66"/>
      <c r="AC178" s="66">
        <v>370284</v>
      </c>
      <c r="AD178" s="66"/>
      <c r="AE178" s="66"/>
      <c r="AF178" s="66"/>
      <c r="AG178" s="66"/>
      <c r="AH178" s="66"/>
      <c r="AI178" s="66"/>
      <c r="AJ178" s="66"/>
      <c r="AK178" s="66">
        <v>370284</v>
      </c>
      <c r="AL178" s="66"/>
      <c r="AM178" s="66"/>
      <c r="AN178" s="68"/>
      <c r="AO178" s="69" t="str">
        <f t="shared" si="11"/>
        <v>00020225467000000150</v>
      </c>
      <c r="AP178" s="70"/>
    </row>
    <row r="179" spans="1:42" ht="45.4" customHeight="1" x14ac:dyDescent="0.25">
      <c r="A179" s="73" t="s">
        <v>369</v>
      </c>
      <c r="B179" s="74" t="s">
        <v>47</v>
      </c>
      <c r="C179" s="250" t="s">
        <v>370</v>
      </c>
      <c r="D179" s="251"/>
      <c r="E179" s="252"/>
      <c r="F179" s="253"/>
      <c r="G179" s="66">
        <v>370284</v>
      </c>
      <c r="H179" s="76"/>
      <c r="I179" s="66">
        <v>370284</v>
      </c>
      <c r="J179" s="76"/>
      <c r="K179" s="77"/>
      <c r="L179" s="77"/>
      <c r="M179" s="77"/>
      <c r="N179" s="77"/>
      <c r="O179" s="77"/>
      <c r="P179" s="77"/>
      <c r="Q179" s="77">
        <v>370284</v>
      </c>
      <c r="R179" s="77"/>
      <c r="S179" s="77"/>
      <c r="T179" s="77"/>
      <c r="U179" s="78" t="str">
        <f t="shared" si="8"/>
        <v>Субсидии бюджетам муниципальных районов на обеспечение развития и укрепления материально-технической базы домов культуры в населенных пунктах с числом жителей до 50 тысяч человек</v>
      </c>
      <c r="V179" s="79" t="str">
        <f t="shared" si="9"/>
        <v>010</v>
      </c>
      <c r="W179" s="310" t="str">
        <f t="shared" si="10"/>
        <v>00020225467050000150</v>
      </c>
      <c r="X179" s="311"/>
      <c r="Y179" s="312"/>
      <c r="Z179" s="313"/>
      <c r="AA179" s="66">
        <v>370284</v>
      </c>
      <c r="AB179" s="76"/>
      <c r="AC179" s="66">
        <v>370284</v>
      </c>
      <c r="AD179" s="76"/>
      <c r="AE179" s="77"/>
      <c r="AF179" s="77"/>
      <c r="AG179" s="77"/>
      <c r="AH179" s="77"/>
      <c r="AI179" s="77"/>
      <c r="AJ179" s="77"/>
      <c r="AK179" s="77">
        <v>370284</v>
      </c>
      <c r="AL179" s="77"/>
      <c r="AM179" s="77"/>
      <c r="AN179" s="81"/>
      <c r="AO179" s="82" t="str">
        <f t="shared" si="11"/>
        <v>00020225467050000150</v>
      </c>
      <c r="AP179" s="70"/>
    </row>
    <row r="180" spans="1:42" ht="18.75" customHeight="1" x14ac:dyDescent="0.25">
      <c r="A180" s="63" t="s">
        <v>371</v>
      </c>
      <c r="B180" s="64" t="s">
        <v>47</v>
      </c>
      <c r="C180" s="249" t="s">
        <v>372</v>
      </c>
      <c r="D180" s="249"/>
      <c r="E180" s="249"/>
      <c r="F180" s="249"/>
      <c r="G180" s="66">
        <v>1647349.32</v>
      </c>
      <c r="H180" s="66"/>
      <c r="I180" s="66">
        <v>1647349.32</v>
      </c>
      <c r="J180" s="66"/>
      <c r="K180" s="66"/>
      <c r="L180" s="66"/>
      <c r="M180" s="66"/>
      <c r="N180" s="66"/>
      <c r="O180" s="66"/>
      <c r="P180" s="66"/>
      <c r="Q180" s="66">
        <v>1647349.32</v>
      </c>
      <c r="R180" s="66"/>
      <c r="S180" s="66"/>
      <c r="T180" s="66"/>
      <c r="U180" s="67" t="str">
        <f t="shared" si="8"/>
        <v>Субсидии бюджетам на реализацию мероприятий по обеспечению жильем молодых семей</v>
      </c>
      <c r="V180" s="64" t="str">
        <f t="shared" si="9"/>
        <v>010</v>
      </c>
      <c r="W180" s="249" t="str">
        <f t="shared" si="10"/>
        <v>00020225497000000150</v>
      </c>
      <c r="X180" s="249"/>
      <c r="Y180" s="249"/>
      <c r="Z180" s="249"/>
      <c r="AA180" s="66">
        <v>1647349.32</v>
      </c>
      <c r="AB180" s="66"/>
      <c r="AC180" s="66">
        <v>1647349.32</v>
      </c>
      <c r="AD180" s="66"/>
      <c r="AE180" s="66"/>
      <c r="AF180" s="66"/>
      <c r="AG180" s="66"/>
      <c r="AH180" s="66"/>
      <c r="AI180" s="66"/>
      <c r="AJ180" s="66"/>
      <c r="AK180" s="66">
        <v>1647349.32</v>
      </c>
      <c r="AL180" s="66"/>
      <c r="AM180" s="66"/>
      <c r="AN180" s="68"/>
      <c r="AO180" s="69" t="str">
        <f t="shared" si="11"/>
        <v>00020225497000000150</v>
      </c>
      <c r="AP180" s="70"/>
    </row>
    <row r="181" spans="1:42" ht="27.6" customHeight="1" x14ac:dyDescent="0.25">
      <c r="A181" s="73" t="s">
        <v>373</v>
      </c>
      <c r="B181" s="74" t="s">
        <v>47</v>
      </c>
      <c r="C181" s="250" t="s">
        <v>374</v>
      </c>
      <c r="D181" s="251"/>
      <c r="E181" s="252"/>
      <c r="F181" s="253"/>
      <c r="G181" s="66">
        <v>1647349.32</v>
      </c>
      <c r="H181" s="76"/>
      <c r="I181" s="66">
        <v>1647349.32</v>
      </c>
      <c r="J181" s="76"/>
      <c r="K181" s="77"/>
      <c r="L181" s="77"/>
      <c r="M181" s="77"/>
      <c r="N181" s="77"/>
      <c r="O181" s="77"/>
      <c r="P181" s="77"/>
      <c r="Q181" s="77">
        <v>1647349.32</v>
      </c>
      <c r="R181" s="77"/>
      <c r="S181" s="77"/>
      <c r="T181" s="77"/>
      <c r="U181" s="78" t="str">
        <f t="shared" si="8"/>
        <v>Субсидии бюджетам муниципальных районов на реализацию мероприятий по обеспечению жильем молодых семей</v>
      </c>
      <c r="V181" s="79" t="str">
        <f t="shared" si="9"/>
        <v>010</v>
      </c>
      <c r="W181" s="310" t="str">
        <f t="shared" si="10"/>
        <v>00020225497050000150</v>
      </c>
      <c r="X181" s="311"/>
      <c r="Y181" s="312"/>
      <c r="Z181" s="313"/>
      <c r="AA181" s="66">
        <v>1647349.32</v>
      </c>
      <c r="AB181" s="76"/>
      <c r="AC181" s="66">
        <v>1647349.32</v>
      </c>
      <c r="AD181" s="76"/>
      <c r="AE181" s="77"/>
      <c r="AF181" s="77"/>
      <c r="AG181" s="77"/>
      <c r="AH181" s="77"/>
      <c r="AI181" s="77"/>
      <c r="AJ181" s="77"/>
      <c r="AK181" s="77">
        <v>1647349.32</v>
      </c>
      <c r="AL181" s="77"/>
      <c r="AM181" s="77"/>
      <c r="AN181" s="81"/>
      <c r="AO181" s="82" t="str">
        <f t="shared" si="11"/>
        <v>00020225497050000150</v>
      </c>
      <c r="AP181" s="70"/>
    </row>
    <row r="182" spans="1:42" ht="18.75" customHeight="1" x14ac:dyDescent="0.25">
      <c r="A182" s="63" t="s">
        <v>375</v>
      </c>
      <c r="B182" s="64" t="s">
        <v>47</v>
      </c>
      <c r="C182" s="249" t="s">
        <v>376</v>
      </c>
      <c r="D182" s="249"/>
      <c r="E182" s="249"/>
      <c r="F182" s="249"/>
      <c r="G182" s="66">
        <v>67190</v>
      </c>
      <c r="H182" s="66"/>
      <c r="I182" s="66">
        <v>67190</v>
      </c>
      <c r="J182" s="66"/>
      <c r="K182" s="66"/>
      <c r="L182" s="66"/>
      <c r="M182" s="66"/>
      <c r="N182" s="66"/>
      <c r="O182" s="66"/>
      <c r="P182" s="66"/>
      <c r="Q182" s="66">
        <v>67190</v>
      </c>
      <c r="R182" s="66"/>
      <c r="S182" s="66"/>
      <c r="T182" s="66"/>
      <c r="U182" s="67" t="str">
        <f t="shared" si="8"/>
        <v>Субсидии бюджетам на поддержку отрасли культуры</v>
      </c>
      <c r="V182" s="64" t="str">
        <f t="shared" si="9"/>
        <v>010</v>
      </c>
      <c r="W182" s="249" t="str">
        <f t="shared" si="10"/>
        <v>00020225519000000150</v>
      </c>
      <c r="X182" s="249"/>
      <c r="Y182" s="249"/>
      <c r="Z182" s="249"/>
      <c r="AA182" s="66">
        <v>67190</v>
      </c>
      <c r="AB182" s="66"/>
      <c r="AC182" s="66">
        <v>67190</v>
      </c>
      <c r="AD182" s="66"/>
      <c r="AE182" s="66"/>
      <c r="AF182" s="66"/>
      <c r="AG182" s="66"/>
      <c r="AH182" s="66"/>
      <c r="AI182" s="66"/>
      <c r="AJ182" s="66"/>
      <c r="AK182" s="66">
        <v>67190</v>
      </c>
      <c r="AL182" s="66"/>
      <c r="AM182" s="66"/>
      <c r="AN182" s="68"/>
      <c r="AO182" s="69" t="str">
        <f t="shared" si="11"/>
        <v>00020225519000000150</v>
      </c>
      <c r="AP182" s="70"/>
    </row>
    <row r="183" spans="1:42" ht="18.75" customHeight="1" x14ac:dyDescent="0.25">
      <c r="A183" s="73" t="s">
        <v>377</v>
      </c>
      <c r="B183" s="74" t="s">
        <v>47</v>
      </c>
      <c r="C183" s="250" t="s">
        <v>378</v>
      </c>
      <c r="D183" s="251"/>
      <c r="E183" s="252"/>
      <c r="F183" s="253"/>
      <c r="G183" s="66">
        <v>67190</v>
      </c>
      <c r="H183" s="76"/>
      <c r="I183" s="66">
        <v>67190</v>
      </c>
      <c r="J183" s="76"/>
      <c r="K183" s="77"/>
      <c r="L183" s="77"/>
      <c r="M183" s="77"/>
      <c r="N183" s="77"/>
      <c r="O183" s="77"/>
      <c r="P183" s="77"/>
      <c r="Q183" s="77">
        <v>67190</v>
      </c>
      <c r="R183" s="77"/>
      <c r="S183" s="77"/>
      <c r="T183" s="77"/>
      <c r="U183" s="78" t="str">
        <f t="shared" si="8"/>
        <v>Субсидии бюджетам муниципальных районов на поддержку отрасли культуры</v>
      </c>
      <c r="V183" s="79" t="str">
        <f t="shared" si="9"/>
        <v>010</v>
      </c>
      <c r="W183" s="310" t="str">
        <f t="shared" si="10"/>
        <v>00020225519050000150</v>
      </c>
      <c r="X183" s="311"/>
      <c r="Y183" s="312"/>
      <c r="Z183" s="313"/>
      <c r="AA183" s="66">
        <v>67190</v>
      </c>
      <c r="AB183" s="76"/>
      <c r="AC183" s="66">
        <v>67190</v>
      </c>
      <c r="AD183" s="76"/>
      <c r="AE183" s="77"/>
      <c r="AF183" s="77"/>
      <c r="AG183" s="77"/>
      <c r="AH183" s="77"/>
      <c r="AI183" s="77"/>
      <c r="AJ183" s="77"/>
      <c r="AK183" s="77">
        <v>67190</v>
      </c>
      <c r="AL183" s="77"/>
      <c r="AM183" s="77"/>
      <c r="AN183" s="81"/>
      <c r="AO183" s="82" t="str">
        <f t="shared" si="11"/>
        <v>00020225519050000150</v>
      </c>
      <c r="AP183" s="70"/>
    </row>
    <row r="184" spans="1:42" ht="18.75" customHeight="1" x14ac:dyDescent="0.25">
      <c r="A184" s="63" t="s">
        <v>379</v>
      </c>
      <c r="B184" s="64" t="s">
        <v>47</v>
      </c>
      <c r="C184" s="249" t="s">
        <v>380</v>
      </c>
      <c r="D184" s="249"/>
      <c r="E184" s="249"/>
      <c r="F184" s="249"/>
      <c r="G184" s="66">
        <v>4401630</v>
      </c>
      <c r="H184" s="66"/>
      <c r="I184" s="66">
        <v>4401630</v>
      </c>
      <c r="J184" s="66"/>
      <c r="K184" s="66"/>
      <c r="L184" s="66"/>
      <c r="M184" s="66"/>
      <c r="N184" s="66"/>
      <c r="O184" s="66"/>
      <c r="P184" s="66"/>
      <c r="Q184" s="66"/>
      <c r="R184" s="66">
        <v>4401630</v>
      </c>
      <c r="S184" s="66"/>
      <c r="T184" s="66"/>
      <c r="U184" s="67" t="str">
        <f t="shared" si="8"/>
        <v>Субсидии бюджетам на реализацию программ формирования современной городской среды</v>
      </c>
      <c r="V184" s="64" t="str">
        <f t="shared" si="9"/>
        <v>010</v>
      </c>
      <c r="W184" s="249" t="str">
        <f t="shared" si="10"/>
        <v>00020225555000000150</v>
      </c>
      <c r="X184" s="249"/>
      <c r="Y184" s="249"/>
      <c r="Z184" s="249"/>
      <c r="AA184" s="66">
        <v>4401630</v>
      </c>
      <c r="AB184" s="66"/>
      <c r="AC184" s="66">
        <v>4401630</v>
      </c>
      <c r="AD184" s="66"/>
      <c r="AE184" s="66"/>
      <c r="AF184" s="66"/>
      <c r="AG184" s="66"/>
      <c r="AH184" s="66"/>
      <c r="AI184" s="66"/>
      <c r="AJ184" s="66"/>
      <c r="AK184" s="66"/>
      <c r="AL184" s="66">
        <v>4401630</v>
      </c>
      <c r="AM184" s="66"/>
      <c r="AN184" s="68"/>
      <c r="AO184" s="69" t="str">
        <f t="shared" si="11"/>
        <v>00020225555000000150</v>
      </c>
      <c r="AP184" s="70"/>
    </row>
    <row r="185" spans="1:42" ht="27.6" customHeight="1" x14ac:dyDescent="0.25">
      <c r="A185" s="73" t="s">
        <v>381</v>
      </c>
      <c r="B185" s="74" t="s">
        <v>47</v>
      </c>
      <c r="C185" s="250" t="s">
        <v>382</v>
      </c>
      <c r="D185" s="251"/>
      <c r="E185" s="252"/>
      <c r="F185" s="253"/>
      <c r="G185" s="66">
        <v>4401630</v>
      </c>
      <c r="H185" s="76"/>
      <c r="I185" s="66">
        <v>4401630</v>
      </c>
      <c r="J185" s="76"/>
      <c r="K185" s="77"/>
      <c r="L185" s="77"/>
      <c r="M185" s="77"/>
      <c r="N185" s="77"/>
      <c r="O185" s="77"/>
      <c r="P185" s="77"/>
      <c r="Q185" s="77"/>
      <c r="R185" s="77">
        <v>4401630</v>
      </c>
      <c r="S185" s="77"/>
      <c r="T185" s="77"/>
      <c r="U185" s="78" t="str">
        <f t="shared" si="8"/>
        <v>Субсидии бюджетам городских поселений на реализацию программ формирования современной городской среды</v>
      </c>
      <c r="V185" s="79" t="str">
        <f t="shared" si="9"/>
        <v>010</v>
      </c>
      <c r="W185" s="310" t="str">
        <f t="shared" si="10"/>
        <v>00020225555130000150</v>
      </c>
      <c r="X185" s="311"/>
      <c r="Y185" s="312"/>
      <c r="Z185" s="313"/>
      <c r="AA185" s="66">
        <v>4401630</v>
      </c>
      <c r="AB185" s="76"/>
      <c r="AC185" s="66">
        <v>4401630</v>
      </c>
      <c r="AD185" s="76"/>
      <c r="AE185" s="77"/>
      <c r="AF185" s="77"/>
      <c r="AG185" s="77"/>
      <c r="AH185" s="77"/>
      <c r="AI185" s="77"/>
      <c r="AJ185" s="77"/>
      <c r="AK185" s="77"/>
      <c r="AL185" s="77">
        <v>4401630</v>
      </c>
      <c r="AM185" s="77"/>
      <c r="AN185" s="81"/>
      <c r="AO185" s="82" t="str">
        <f t="shared" si="11"/>
        <v>00020225555130000150</v>
      </c>
      <c r="AP185" s="70"/>
    </row>
    <row r="186" spans="1:42" ht="18.75" customHeight="1" x14ac:dyDescent="0.25">
      <c r="A186" s="63" t="s">
        <v>383</v>
      </c>
      <c r="B186" s="64" t="s">
        <v>47</v>
      </c>
      <c r="C186" s="249" t="s">
        <v>384</v>
      </c>
      <c r="D186" s="249"/>
      <c r="E186" s="249"/>
      <c r="F186" s="249"/>
      <c r="G186" s="66">
        <v>1885007.53</v>
      </c>
      <c r="H186" s="66"/>
      <c r="I186" s="66">
        <v>1885007.53</v>
      </c>
      <c r="J186" s="66"/>
      <c r="K186" s="66"/>
      <c r="L186" s="66"/>
      <c r="M186" s="66"/>
      <c r="N186" s="66"/>
      <c r="O186" s="66"/>
      <c r="P186" s="66"/>
      <c r="Q186" s="66"/>
      <c r="R186" s="66">
        <v>1885007.53</v>
      </c>
      <c r="S186" s="66"/>
      <c r="T186" s="66"/>
      <c r="U186" s="67" t="str">
        <f t="shared" si="8"/>
        <v>Субсидии бюджетам на обеспечение комплексного развития сельских территорий</v>
      </c>
      <c r="V186" s="64" t="str">
        <f t="shared" si="9"/>
        <v>010</v>
      </c>
      <c r="W186" s="249" t="str">
        <f t="shared" si="10"/>
        <v>00020225576000000150</v>
      </c>
      <c r="X186" s="249"/>
      <c r="Y186" s="249"/>
      <c r="Z186" s="249"/>
      <c r="AA186" s="66">
        <v>1885007.53</v>
      </c>
      <c r="AB186" s="66"/>
      <c r="AC186" s="66">
        <v>1885007.53</v>
      </c>
      <c r="AD186" s="66"/>
      <c r="AE186" s="66"/>
      <c r="AF186" s="66"/>
      <c r="AG186" s="66"/>
      <c r="AH186" s="66"/>
      <c r="AI186" s="66"/>
      <c r="AJ186" s="66"/>
      <c r="AK186" s="66"/>
      <c r="AL186" s="66">
        <v>1885007.53</v>
      </c>
      <c r="AM186" s="66"/>
      <c r="AN186" s="68"/>
      <c r="AO186" s="69" t="str">
        <f t="shared" si="11"/>
        <v>00020225576000000150</v>
      </c>
      <c r="AP186" s="70"/>
    </row>
    <row r="187" spans="1:42" ht="27.6" customHeight="1" x14ac:dyDescent="0.25">
      <c r="A187" s="73" t="s">
        <v>385</v>
      </c>
      <c r="B187" s="74" t="s">
        <v>47</v>
      </c>
      <c r="C187" s="250" t="s">
        <v>386</v>
      </c>
      <c r="D187" s="251"/>
      <c r="E187" s="252"/>
      <c r="F187" s="253"/>
      <c r="G187" s="66">
        <v>1885007.53</v>
      </c>
      <c r="H187" s="76"/>
      <c r="I187" s="66">
        <v>1885007.53</v>
      </c>
      <c r="J187" s="76"/>
      <c r="K187" s="77"/>
      <c r="L187" s="77"/>
      <c r="M187" s="77"/>
      <c r="N187" s="77"/>
      <c r="O187" s="77"/>
      <c r="P187" s="77"/>
      <c r="Q187" s="77"/>
      <c r="R187" s="77">
        <v>1885007.53</v>
      </c>
      <c r="S187" s="77"/>
      <c r="T187" s="77"/>
      <c r="U187" s="78" t="str">
        <f t="shared" si="8"/>
        <v>Субсидии бюджетам городских поселений на обеспечение комплексного развития сельских территорий</v>
      </c>
      <c r="V187" s="79" t="str">
        <f t="shared" si="9"/>
        <v>010</v>
      </c>
      <c r="W187" s="310" t="str">
        <f t="shared" si="10"/>
        <v>00020225576130000150</v>
      </c>
      <c r="X187" s="311"/>
      <c r="Y187" s="312"/>
      <c r="Z187" s="313"/>
      <c r="AA187" s="66">
        <v>1885007.53</v>
      </c>
      <c r="AB187" s="76"/>
      <c r="AC187" s="66">
        <v>1885007.53</v>
      </c>
      <c r="AD187" s="76"/>
      <c r="AE187" s="77"/>
      <c r="AF187" s="77"/>
      <c r="AG187" s="77"/>
      <c r="AH187" s="77"/>
      <c r="AI187" s="77"/>
      <c r="AJ187" s="77"/>
      <c r="AK187" s="77"/>
      <c r="AL187" s="77">
        <v>1885007.53</v>
      </c>
      <c r="AM187" s="77"/>
      <c r="AN187" s="81"/>
      <c r="AO187" s="82" t="str">
        <f t="shared" si="11"/>
        <v>00020225576130000150</v>
      </c>
      <c r="AP187" s="70"/>
    </row>
    <row r="188" spans="1:42" ht="11.25" customHeight="1" x14ac:dyDescent="0.25">
      <c r="A188" s="63" t="s">
        <v>387</v>
      </c>
      <c r="B188" s="64" t="s">
        <v>47</v>
      </c>
      <c r="C188" s="249" t="s">
        <v>388</v>
      </c>
      <c r="D188" s="249"/>
      <c r="E188" s="249"/>
      <c r="F188" s="249"/>
      <c r="G188" s="66">
        <v>123434462</v>
      </c>
      <c r="H188" s="66"/>
      <c r="I188" s="66">
        <v>123434462</v>
      </c>
      <c r="J188" s="66"/>
      <c r="K188" s="66"/>
      <c r="L188" s="66"/>
      <c r="M188" s="66"/>
      <c r="N188" s="66"/>
      <c r="O188" s="66"/>
      <c r="P188" s="66"/>
      <c r="Q188" s="66">
        <v>90637062</v>
      </c>
      <c r="R188" s="66">
        <v>25338400</v>
      </c>
      <c r="S188" s="66">
        <v>7459000</v>
      </c>
      <c r="T188" s="66"/>
      <c r="U188" s="67" t="str">
        <f t="shared" si="8"/>
        <v>Прочие субсидии</v>
      </c>
      <c r="V188" s="64" t="str">
        <f t="shared" si="9"/>
        <v>010</v>
      </c>
      <c r="W188" s="249" t="str">
        <f t="shared" si="10"/>
        <v>00020229999000000150</v>
      </c>
      <c r="X188" s="249"/>
      <c r="Y188" s="249"/>
      <c r="Z188" s="249"/>
      <c r="AA188" s="66">
        <v>88817205.579999998</v>
      </c>
      <c r="AB188" s="66"/>
      <c r="AC188" s="66">
        <v>88817205.579999998</v>
      </c>
      <c r="AD188" s="66"/>
      <c r="AE188" s="66"/>
      <c r="AF188" s="66"/>
      <c r="AG188" s="66"/>
      <c r="AH188" s="66"/>
      <c r="AI188" s="66"/>
      <c r="AJ188" s="66"/>
      <c r="AK188" s="66">
        <v>60017804.210000001</v>
      </c>
      <c r="AL188" s="66">
        <v>21771039.370000001</v>
      </c>
      <c r="AM188" s="66">
        <v>7028362</v>
      </c>
      <c r="AN188" s="68"/>
      <c r="AO188" s="69" t="str">
        <f t="shared" si="11"/>
        <v>00020229999000000150</v>
      </c>
      <c r="AP188" s="70"/>
    </row>
    <row r="189" spans="1:42" ht="18.75" customHeight="1" x14ac:dyDescent="0.25">
      <c r="A189" s="73" t="s">
        <v>389</v>
      </c>
      <c r="B189" s="74" t="s">
        <v>47</v>
      </c>
      <c r="C189" s="250" t="s">
        <v>390</v>
      </c>
      <c r="D189" s="251"/>
      <c r="E189" s="252"/>
      <c r="F189" s="253"/>
      <c r="G189" s="66">
        <v>90637062</v>
      </c>
      <c r="H189" s="76"/>
      <c r="I189" s="66">
        <v>90637062</v>
      </c>
      <c r="J189" s="76"/>
      <c r="K189" s="77"/>
      <c r="L189" s="77"/>
      <c r="M189" s="77"/>
      <c r="N189" s="77"/>
      <c r="O189" s="77"/>
      <c r="P189" s="77"/>
      <c r="Q189" s="77">
        <v>90637062</v>
      </c>
      <c r="R189" s="77"/>
      <c r="S189" s="77"/>
      <c r="T189" s="77"/>
      <c r="U189" s="78" t="str">
        <f t="shared" si="8"/>
        <v>Прочие субсидии бюджетам муниципальных районов</v>
      </c>
      <c r="V189" s="79" t="str">
        <f t="shared" si="9"/>
        <v>010</v>
      </c>
      <c r="W189" s="310" t="str">
        <f t="shared" si="10"/>
        <v>00020229999050000150</v>
      </c>
      <c r="X189" s="311"/>
      <c r="Y189" s="312"/>
      <c r="Z189" s="313"/>
      <c r="AA189" s="66">
        <v>60017804.210000001</v>
      </c>
      <c r="AB189" s="76"/>
      <c r="AC189" s="66">
        <v>60017804.210000001</v>
      </c>
      <c r="AD189" s="76"/>
      <c r="AE189" s="77"/>
      <c r="AF189" s="77"/>
      <c r="AG189" s="77"/>
      <c r="AH189" s="77"/>
      <c r="AI189" s="77"/>
      <c r="AJ189" s="77"/>
      <c r="AK189" s="77">
        <v>60017804.210000001</v>
      </c>
      <c r="AL189" s="77"/>
      <c r="AM189" s="77"/>
      <c r="AN189" s="81"/>
      <c r="AO189" s="82" t="str">
        <f t="shared" si="11"/>
        <v>00020229999050000150</v>
      </c>
      <c r="AP189" s="70"/>
    </row>
    <row r="190" spans="1:42" ht="11.25" customHeight="1" x14ac:dyDescent="0.25">
      <c r="A190" s="83" t="s">
        <v>391</v>
      </c>
      <c r="B190" s="74" t="s">
        <v>47</v>
      </c>
      <c r="C190" s="250" t="s">
        <v>392</v>
      </c>
      <c r="D190" s="251"/>
      <c r="E190" s="252"/>
      <c r="F190" s="253"/>
      <c r="G190" s="66">
        <v>7459000</v>
      </c>
      <c r="H190" s="76"/>
      <c r="I190" s="66">
        <v>7459000</v>
      </c>
      <c r="J190" s="76"/>
      <c r="K190" s="77"/>
      <c r="L190" s="77"/>
      <c r="M190" s="77"/>
      <c r="N190" s="77"/>
      <c r="O190" s="77"/>
      <c r="P190" s="77"/>
      <c r="Q190" s="77"/>
      <c r="R190" s="77"/>
      <c r="S190" s="77">
        <v>7459000</v>
      </c>
      <c r="T190" s="77"/>
      <c r="U190" s="84" t="str">
        <f t="shared" si="8"/>
        <v>Прочие субсидии бюджетам сельских поселений</v>
      </c>
      <c r="V190" s="79" t="str">
        <f t="shared" si="9"/>
        <v>010</v>
      </c>
      <c r="W190" s="310" t="str">
        <f t="shared" si="10"/>
        <v>00020229999100000150</v>
      </c>
      <c r="X190" s="311"/>
      <c r="Y190" s="312"/>
      <c r="Z190" s="313"/>
      <c r="AA190" s="66">
        <v>7028362</v>
      </c>
      <c r="AB190" s="76"/>
      <c r="AC190" s="66">
        <v>7028362</v>
      </c>
      <c r="AD190" s="76"/>
      <c r="AE190" s="77"/>
      <c r="AF190" s="77"/>
      <c r="AG190" s="77"/>
      <c r="AH190" s="77"/>
      <c r="AI190" s="77"/>
      <c r="AJ190" s="77"/>
      <c r="AK190" s="77"/>
      <c r="AL190" s="77"/>
      <c r="AM190" s="77">
        <v>7028362</v>
      </c>
      <c r="AN190" s="81"/>
      <c r="AO190" s="82" t="str">
        <f t="shared" si="11"/>
        <v>00020229999100000150</v>
      </c>
      <c r="AP190" s="70"/>
    </row>
    <row r="191" spans="1:42" ht="11.25" customHeight="1" x14ac:dyDescent="0.25">
      <c r="A191" s="83" t="s">
        <v>393</v>
      </c>
      <c r="B191" s="74" t="s">
        <v>47</v>
      </c>
      <c r="C191" s="250" t="s">
        <v>394</v>
      </c>
      <c r="D191" s="251"/>
      <c r="E191" s="252"/>
      <c r="F191" s="253"/>
      <c r="G191" s="66">
        <v>25338400</v>
      </c>
      <c r="H191" s="76"/>
      <c r="I191" s="66">
        <v>25338400</v>
      </c>
      <c r="J191" s="76"/>
      <c r="K191" s="77"/>
      <c r="L191" s="77"/>
      <c r="M191" s="77"/>
      <c r="N191" s="77"/>
      <c r="O191" s="77"/>
      <c r="P191" s="77"/>
      <c r="Q191" s="77"/>
      <c r="R191" s="77">
        <v>25338400</v>
      </c>
      <c r="S191" s="77"/>
      <c r="T191" s="77"/>
      <c r="U191" s="84" t="str">
        <f t="shared" si="8"/>
        <v>Прочие субсидии бюджетам городских поселений</v>
      </c>
      <c r="V191" s="79" t="str">
        <f t="shared" si="9"/>
        <v>010</v>
      </c>
      <c r="W191" s="310" t="str">
        <f t="shared" si="10"/>
        <v>00020229999130000150</v>
      </c>
      <c r="X191" s="311"/>
      <c r="Y191" s="312"/>
      <c r="Z191" s="313"/>
      <c r="AA191" s="66">
        <v>21771039.370000001</v>
      </c>
      <c r="AB191" s="76"/>
      <c r="AC191" s="66">
        <v>21771039.370000001</v>
      </c>
      <c r="AD191" s="76"/>
      <c r="AE191" s="77"/>
      <c r="AF191" s="77"/>
      <c r="AG191" s="77"/>
      <c r="AH191" s="77"/>
      <c r="AI191" s="77"/>
      <c r="AJ191" s="77"/>
      <c r="AK191" s="77"/>
      <c r="AL191" s="77">
        <v>21771039.370000001</v>
      </c>
      <c r="AM191" s="77"/>
      <c r="AN191" s="81"/>
      <c r="AO191" s="82" t="str">
        <f t="shared" si="11"/>
        <v>00020229999130000150</v>
      </c>
      <c r="AP191" s="70"/>
    </row>
    <row r="192" spans="1:42" ht="18.75" customHeight="1" x14ac:dyDescent="0.25">
      <c r="A192" s="63" t="s">
        <v>395</v>
      </c>
      <c r="B192" s="64" t="s">
        <v>47</v>
      </c>
      <c r="C192" s="249" t="s">
        <v>396</v>
      </c>
      <c r="D192" s="249"/>
      <c r="E192" s="249"/>
      <c r="F192" s="249"/>
      <c r="G192" s="66">
        <v>289056236.5</v>
      </c>
      <c r="H192" s="66"/>
      <c r="I192" s="66">
        <v>289056236.5</v>
      </c>
      <c r="J192" s="66">
        <v>1833800</v>
      </c>
      <c r="K192" s="66"/>
      <c r="L192" s="66"/>
      <c r="M192" s="66"/>
      <c r="N192" s="66"/>
      <c r="O192" s="66"/>
      <c r="P192" s="66"/>
      <c r="Q192" s="66">
        <v>289056236.5</v>
      </c>
      <c r="R192" s="66">
        <v>1009800</v>
      </c>
      <c r="S192" s="66">
        <v>824000</v>
      </c>
      <c r="T192" s="66"/>
      <c r="U192" s="67" t="str">
        <f t="shared" si="8"/>
        <v>Субвенции бюджетам бюджетной системы Российской Федерации</v>
      </c>
      <c r="V192" s="64" t="str">
        <f t="shared" si="9"/>
        <v>010</v>
      </c>
      <c r="W192" s="249" t="str">
        <f t="shared" si="10"/>
        <v>00020230000000000150</v>
      </c>
      <c r="X192" s="249"/>
      <c r="Y192" s="249"/>
      <c r="Z192" s="249"/>
      <c r="AA192" s="66">
        <v>264615019.63</v>
      </c>
      <c r="AB192" s="66"/>
      <c r="AC192" s="66">
        <v>264615019.63</v>
      </c>
      <c r="AD192" s="66">
        <v>1833800</v>
      </c>
      <c r="AE192" s="66"/>
      <c r="AF192" s="66"/>
      <c r="AG192" s="66"/>
      <c r="AH192" s="66"/>
      <c r="AI192" s="66"/>
      <c r="AJ192" s="66"/>
      <c r="AK192" s="66">
        <v>264615019.63</v>
      </c>
      <c r="AL192" s="66">
        <v>1009800</v>
      </c>
      <c r="AM192" s="66">
        <v>824000</v>
      </c>
      <c r="AN192" s="68"/>
      <c r="AO192" s="69" t="str">
        <f t="shared" si="11"/>
        <v>00020230000000000150</v>
      </c>
      <c r="AP192" s="70"/>
    </row>
    <row r="193" spans="1:42" ht="27.6" customHeight="1" x14ac:dyDescent="0.25">
      <c r="A193" s="71" t="s">
        <v>397</v>
      </c>
      <c r="B193" s="64" t="s">
        <v>47</v>
      </c>
      <c r="C193" s="249" t="s">
        <v>398</v>
      </c>
      <c r="D193" s="249"/>
      <c r="E193" s="249"/>
      <c r="F193" s="249"/>
      <c r="G193" s="66">
        <v>1513300</v>
      </c>
      <c r="H193" s="66"/>
      <c r="I193" s="66">
        <v>1513300</v>
      </c>
      <c r="J193" s="66"/>
      <c r="K193" s="66"/>
      <c r="L193" s="66"/>
      <c r="M193" s="66"/>
      <c r="N193" s="66"/>
      <c r="O193" s="66"/>
      <c r="P193" s="66"/>
      <c r="Q193" s="66">
        <v>1513300</v>
      </c>
      <c r="R193" s="66"/>
      <c r="S193" s="66"/>
      <c r="T193" s="66"/>
      <c r="U193" s="72" t="str">
        <f t="shared" si="8"/>
        <v>Субвенции бюджетам муниципальных образований на ежемесячное денежное вознаграждение за классное руководство</v>
      </c>
      <c r="V193" s="64" t="str">
        <f t="shared" si="9"/>
        <v>010</v>
      </c>
      <c r="W193" s="249" t="str">
        <f t="shared" si="10"/>
        <v>00020230021000000150</v>
      </c>
      <c r="X193" s="249"/>
      <c r="Y193" s="249"/>
      <c r="Z193" s="249"/>
      <c r="AA193" s="66">
        <v>1382280</v>
      </c>
      <c r="AB193" s="66"/>
      <c r="AC193" s="66">
        <v>1382280</v>
      </c>
      <c r="AD193" s="66"/>
      <c r="AE193" s="66"/>
      <c r="AF193" s="66"/>
      <c r="AG193" s="66"/>
      <c r="AH193" s="66"/>
      <c r="AI193" s="66"/>
      <c r="AJ193" s="66"/>
      <c r="AK193" s="66">
        <v>1382280</v>
      </c>
      <c r="AL193" s="66"/>
      <c r="AM193" s="66"/>
      <c r="AN193" s="68"/>
      <c r="AO193" s="69" t="str">
        <f t="shared" si="11"/>
        <v>00020230021000000150</v>
      </c>
      <c r="AP193" s="70"/>
    </row>
    <row r="194" spans="1:42" ht="27.6" customHeight="1" x14ac:dyDescent="0.25">
      <c r="A194" s="73" t="s">
        <v>399</v>
      </c>
      <c r="B194" s="74" t="s">
        <v>47</v>
      </c>
      <c r="C194" s="250" t="s">
        <v>400</v>
      </c>
      <c r="D194" s="251"/>
      <c r="E194" s="252"/>
      <c r="F194" s="253"/>
      <c r="G194" s="66">
        <v>1513300</v>
      </c>
      <c r="H194" s="76"/>
      <c r="I194" s="66">
        <v>1513300</v>
      </c>
      <c r="J194" s="76"/>
      <c r="K194" s="77"/>
      <c r="L194" s="77"/>
      <c r="M194" s="77"/>
      <c r="N194" s="77"/>
      <c r="O194" s="77"/>
      <c r="P194" s="77"/>
      <c r="Q194" s="77">
        <v>1513300</v>
      </c>
      <c r="R194" s="77"/>
      <c r="S194" s="77"/>
      <c r="T194" s="77"/>
      <c r="U194" s="78" t="str">
        <f t="shared" si="8"/>
        <v>Субвенции бюджетам муниципальных районов на ежемесячное денежное вознаграждение за классное руководство</v>
      </c>
      <c r="V194" s="79" t="str">
        <f t="shared" si="9"/>
        <v>010</v>
      </c>
      <c r="W194" s="310" t="str">
        <f t="shared" si="10"/>
        <v>00020230021050000150</v>
      </c>
      <c r="X194" s="311"/>
      <c r="Y194" s="312"/>
      <c r="Z194" s="313"/>
      <c r="AA194" s="66">
        <v>1382280</v>
      </c>
      <c r="AB194" s="76"/>
      <c r="AC194" s="66">
        <v>1382280</v>
      </c>
      <c r="AD194" s="76"/>
      <c r="AE194" s="77"/>
      <c r="AF194" s="77"/>
      <c r="AG194" s="77"/>
      <c r="AH194" s="77"/>
      <c r="AI194" s="77"/>
      <c r="AJ194" s="77"/>
      <c r="AK194" s="77">
        <v>1382280</v>
      </c>
      <c r="AL194" s="77"/>
      <c r="AM194" s="77"/>
      <c r="AN194" s="81"/>
      <c r="AO194" s="82" t="str">
        <f t="shared" si="11"/>
        <v>00020230021050000150</v>
      </c>
      <c r="AP194" s="70"/>
    </row>
    <row r="195" spans="1:42" ht="27.6" customHeight="1" x14ac:dyDescent="0.25">
      <c r="A195" s="63" t="s">
        <v>401</v>
      </c>
      <c r="B195" s="64" t="s">
        <v>47</v>
      </c>
      <c r="C195" s="249" t="s">
        <v>402</v>
      </c>
      <c r="D195" s="249"/>
      <c r="E195" s="249"/>
      <c r="F195" s="249"/>
      <c r="G195" s="66">
        <v>241530000</v>
      </c>
      <c r="H195" s="66"/>
      <c r="I195" s="66">
        <v>241530000</v>
      </c>
      <c r="J195" s="66">
        <v>590000</v>
      </c>
      <c r="K195" s="66"/>
      <c r="L195" s="66"/>
      <c r="M195" s="66"/>
      <c r="N195" s="66"/>
      <c r="O195" s="66"/>
      <c r="P195" s="66"/>
      <c r="Q195" s="66">
        <v>241530000</v>
      </c>
      <c r="R195" s="66">
        <v>318800</v>
      </c>
      <c r="S195" s="66">
        <v>271200</v>
      </c>
      <c r="T195" s="66"/>
      <c r="U195" s="67" t="str">
        <f t="shared" si="8"/>
        <v>Субвенции местным бюджетам на выполнение передаваемых полномочий субъектов Российской Федерации</v>
      </c>
      <c r="V195" s="64" t="str">
        <f t="shared" si="9"/>
        <v>010</v>
      </c>
      <c r="W195" s="249" t="str">
        <f t="shared" si="10"/>
        <v>00020230024000000150</v>
      </c>
      <c r="X195" s="249"/>
      <c r="Y195" s="249"/>
      <c r="Z195" s="249"/>
      <c r="AA195" s="66">
        <v>221399720</v>
      </c>
      <c r="AB195" s="66"/>
      <c r="AC195" s="66">
        <v>221399720</v>
      </c>
      <c r="AD195" s="66">
        <v>590000</v>
      </c>
      <c r="AE195" s="66"/>
      <c r="AF195" s="66"/>
      <c r="AG195" s="66"/>
      <c r="AH195" s="66"/>
      <c r="AI195" s="66"/>
      <c r="AJ195" s="66"/>
      <c r="AK195" s="66">
        <v>221399720</v>
      </c>
      <c r="AL195" s="66">
        <v>318800</v>
      </c>
      <c r="AM195" s="66">
        <v>271200</v>
      </c>
      <c r="AN195" s="68"/>
      <c r="AO195" s="69" t="str">
        <f t="shared" si="11"/>
        <v>00020230024000000150</v>
      </c>
      <c r="AP195" s="70"/>
    </row>
    <row r="196" spans="1:42" ht="27.6" customHeight="1" x14ac:dyDescent="0.25">
      <c r="A196" s="73" t="s">
        <v>403</v>
      </c>
      <c r="B196" s="74" t="s">
        <v>47</v>
      </c>
      <c r="C196" s="250" t="s">
        <v>404</v>
      </c>
      <c r="D196" s="251"/>
      <c r="E196" s="252"/>
      <c r="F196" s="253"/>
      <c r="G196" s="66">
        <v>241530000</v>
      </c>
      <c r="H196" s="76"/>
      <c r="I196" s="66">
        <v>241530000</v>
      </c>
      <c r="J196" s="76"/>
      <c r="K196" s="77"/>
      <c r="L196" s="77"/>
      <c r="M196" s="77"/>
      <c r="N196" s="77"/>
      <c r="O196" s="77"/>
      <c r="P196" s="77"/>
      <c r="Q196" s="77">
        <v>241530000</v>
      </c>
      <c r="R196" s="77"/>
      <c r="S196" s="77"/>
      <c r="T196" s="77"/>
      <c r="U196" s="78" t="str">
        <f t="shared" si="8"/>
        <v>Субвенции бюджетам муниципальных районов на выполнение передаваемых полномочий субъектов Российской Федерации</v>
      </c>
      <c r="V196" s="79" t="str">
        <f t="shared" si="9"/>
        <v>010</v>
      </c>
      <c r="W196" s="310" t="str">
        <f t="shared" si="10"/>
        <v>00020230024050000150</v>
      </c>
      <c r="X196" s="311"/>
      <c r="Y196" s="312"/>
      <c r="Z196" s="313"/>
      <c r="AA196" s="66">
        <v>221399720</v>
      </c>
      <c r="AB196" s="76"/>
      <c r="AC196" s="66">
        <v>221399720</v>
      </c>
      <c r="AD196" s="76"/>
      <c r="AE196" s="77"/>
      <c r="AF196" s="77"/>
      <c r="AG196" s="77"/>
      <c r="AH196" s="77"/>
      <c r="AI196" s="77"/>
      <c r="AJ196" s="77"/>
      <c r="AK196" s="77">
        <v>221399720</v>
      </c>
      <c r="AL196" s="77"/>
      <c r="AM196" s="77"/>
      <c r="AN196" s="81"/>
      <c r="AO196" s="82" t="str">
        <f t="shared" si="11"/>
        <v>00020230024050000150</v>
      </c>
      <c r="AP196" s="70"/>
    </row>
    <row r="197" spans="1:42" ht="27.6" customHeight="1" x14ac:dyDescent="0.25">
      <c r="A197" s="83" t="s">
        <v>405</v>
      </c>
      <c r="B197" s="74" t="s">
        <v>47</v>
      </c>
      <c r="C197" s="250" t="s">
        <v>406</v>
      </c>
      <c r="D197" s="251"/>
      <c r="E197" s="252"/>
      <c r="F197" s="253"/>
      <c r="G197" s="66">
        <v>0</v>
      </c>
      <c r="H197" s="76"/>
      <c r="I197" s="66">
        <v>0</v>
      </c>
      <c r="J197" s="76">
        <v>271200</v>
      </c>
      <c r="K197" s="77"/>
      <c r="L197" s="77"/>
      <c r="M197" s="77"/>
      <c r="N197" s="77"/>
      <c r="O197" s="77"/>
      <c r="P197" s="77"/>
      <c r="Q197" s="77"/>
      <c r="R197" s="77"/>
      <c r="S197" s="77">
        <v>271200</v>
      </c>
      <c r="T197" s="77"/>
      <c r="U197" s="84" t="str">
        <f t="shared" si="8"/>
        <v>Субвенции бюджетам сельских поселений на выполнение передаваемых полномочий субъектов Российской Федерации</v>
      </c>
      <c r="V197" s="79" t="str">
        <f t="shared" si="9"/>
        <v>010</v>
      </c>
      <c r="W197" s="310" t="str">
        <f t="shared" si="10"/>
        <v>00020230024100000150</v>
      </c>
      <c r="X197" s="311"/>
      <c r="Y197" s="312"/>
      <c r="Z197" s="313"/>
      <c r="AA197" s="66">
        <v>0</v>
      </c>
      <c r="AB197" s="76"/>
      <c r="AC197" s="66">
        <v>0</v>
      </c>
      <c r="AD197" s="76">
        <v>271200</v>
      </c>
      <c r="AE197" s="77"/>
      <c r="AF197" s="77"/>
      <c r="AG197" s="77"/>
      <c r="AH197" s="77"/>
      <c r="AI197" s="77"/>
      <c r="AJ197" s="77"/>
      <c r="AK197" s="77"/>
      <c r="AL197" s="77"/>
      <c r="AM197" s="77">
        <v>271200</v>
      </c>
      <c r="AN197" s="81"/>
      <c r="AO197" s="82" t="str">
        <f t="shared" si="11"/>
        <v>00020230024100000150</v>
      </c>
      <c r="AP197" s="70"/>
    </row>
    <row r="198" spans="1:42" ht="27.6" customHeight="1" x14ac:dyDescent="0.25">
      <c r="A198" s="83" t="s">
        <v>407</v>
      </c>
      <c r="B198" s="74" t="s">
        <v>47</v>
      </c>
      <c r="C198" s="250" t="s">
        <v>408</v>
      </c>
      <c r="D198" s="251"/>
      <c r="E198" s="252"/>
      <c r="F198" s="253"/>
      <c r="G198" s="66">
        <v>0</v>
      </c>
      <c r="H198" s="76"/>
      <c r="I198" s="66">
        <v>0</v>
      </c>
      <c r="J198" s="76">
        <v>318800</v>
      </c>
      <c r="K198" s="77"/>
      <c r="L198" s="77"/>
      <c r="M198" s="77"/>
      <c r="N198" s="77"/>
      <c r="O198" s="77"/>
      <c r="P198" s="77"/>
      <c r="Q198" s="77"/>
      <c r="R198" s="77">
        <v>318800</v>
      </c>
      <c r="S198" s="77"/>
      <c r="T198" s="77"/>
      <c r="U198" s="84" t="str">
        <f t="shared" si="8"/>
        <v>Субвенции бюджетам городских поселений на выполнение передаваемых полномочий субъектов Российской Федерации</v>
      </c>
      <c r="V198" s="79" t="str">
        <f t="shared" si="9"/>
        <v>010</v>
      </c>
      <c r="W198" s="310" t="str">
        <f t="shared" si="10"/>
        <v>00020230024130000150</v>
      </c>
      <c r="X198" s="311"/>
      <c r="Y198" s="312"/>
      <c r="Z198" s="313"/>
      <c r="AA198" s="66">
        <v>0</v>
      </c>
      <c r="AB198" s="76"/>
      <c r="AC198" s="66">
        <v>0</v>
      </c>
      <c r="AD198" s="76">
        <v>318800</v>
      </c>
      <c r="AE198" s="77"/>
      <c r="AF198" s="77"/>
      <c r="AG198" s="77"/>
      <c r="AH198" s="77"/>
      <c r="AI198" s="77"/>
      <c r="AJ198" s="77"/>
      <c r="AK198" s="77"/>
      <c r="AL198" s="77">
        <v>318800</v>
      </c>
      <c r="AM198" s="77"/>
      <c r="AN198" s="81"/>
      <c r="AO198" s="82" t="str">
        <f t="shared" si="11"/>
        <v>00020230024130000150</v>
      </c>
      <c r="AP198" s="70"/>
    </row>
    <row r="199" spans="1:42" ht="36.6" customHeight="1" x14ac:dyDescent="0.25">
      <c r="A199" s="63" t="s">
        <v>409</v>
      </c>
      <c r="B199" s="64" t="s">
        <v>47</v>
      </c>
      <c r="C199" s="249" t="s">
        <v>410</v>
      </c>
      <c r="D199" s="249"/>
      <c r="E199" s="249"/>
      <c r="F199" s="249"/>
      <c r="G199" s="66">
        <v>14722900</v>
      </c>
      <c r="H199" s="66"/>
      <c r="I199" s="66">
        <v>14722900</v>
      </c>
      <c r="J199" s="66"/>
      <c r="K199" s="66"/>
      <c r="L199" s="66"/>
      <c r="M199" s="66"/>
      <c r="N199" s="66"/>
      <c r="O199" s="66"/>
      <c r="P199" s="66"/>
      <c r="Q199" s="66">
        <v>14722900</v>
      </c>
      <c r="R199" s="66"/>
      <c r="S199" s="66"/>
      <c r="T199" s="66"/>
      <c r="U199" s="67" t="str">
        <f t="shared" si="8"/>
        <v>Субвенции бюджетам на содержание ребенка, находящегося под опекой, попечительством, а также вознаграждение, причитающееся опекуну (попечителю), приемному родителю</v>
      </c>
      <c r="V199" s="64" t="str">
        <f t="shared" si="9"/>
        <v>010</v>
      </c>
      <c r="W199" s="249" t="str">
        <f t="shared" si="10"/>
        <v>00020230027000000150</v>
      </c>
      <c r="X199" s="249"/>
      <c r="Y199" s="249"/>
      <c r="Z199" s="249"/>
      <c r="AA199" s="66">
        <v>13561800</v>
      </c>
      <c r="AB199" s="66"/>
      <c r="AC199" s="66">
        <v>13561800</v>
      </c>
      <c r="AD199" s="66"/>
      <c r="AE199" s="66"/>
      <c r="AF199" s="66"/>
      <c r="AG199" s="66"/>
      <c r="AH199" s="66"/>
      <c r="AI199" s="66"/>
      <c r="AJ199" s="66"/>
      <c r="AK199" s="66">
        <v>13561800</v>
      </c>
      <c r="AL199" s="66"/>
      <c r="AM199" s="66"/>
      <c r="AN199" s="68"/>
      <c r="AO199" s="69" t="str">
        <f t="shared" si="11"/>
        <v>00020230027000000150</v>
      </c>
      <c r="AP199" s="70"/>
    </row>
    <row r="200" spans="1:42" ht="45.4" customHeight="1" x14ac:dyDescent="0.25">
      <c r="A200" s="73" t="s">
        <v>411</v>
      </c>
      <c r="B200" s="74" t="s">
        <v>47</v>
      </c>
      <c r="C200" s="250" t="s">
        <v>412</v>
      </c>
      <c r="D200" s="251"/>
      <c r="E200" s="252"/>
      <c r="F200" s="253"/>
      <c r="G200" s="66">
        <v>14722900</v>
      </c>
      <c r="H200" s="76"/>
      <c r="I200" s="66">
        <v>14722900</v>
      </c>
      <c r="J200" s="76"/>
      <c r="K200" s="77"/>
      <c r="L200" s="77"/>
      <c r="M200" s="77"/>
      <c r="N200" s="77"/>
      <c r="O200" s="77"/>
      <c r="P200" s="77"/>
      <c r="Q200" s="77">
        <v>14722900</v>
      </c>
      <c r="R200" s="77"/>
      <c r="S200" s="77"/>
      <c r="T200" s="77"/>
      <c r="U200" s="78" t="str">
        <f t="shared" si="8"/>
        <v>Субвенции бюджетам муниципальных районов на содержание ребенка, находящегося под опекой, попечительством, а также вознаграждение, причитающееся опекуну (попечителю), приемному родителю</v>
      </c>
      <c r="V200" s="79" t="str">
        <f t="shared" si="9"/>
        <v>010</v>
      </c>
      <c r="W200" s="310" t="str">
        <f t="shared" si="10"/>
        <v>00020230027050000150</v>
      </c>
      <c r="X200" s="311"/>
      <c r="Y200" s="312"/>
      <c r="Z200" s="313"/>
      <c r="AA200" s="66">
        <v>13561800</v>
      </c>
      <c r="AB200" s="76"/>
      <c r="AC200" s="66">
        <v>13561800</v>
      </c>
      <c r="AD200" s="76"/>
      <c r="AE200" s="77"/>
      <c r="AF200" s="77"/>
      <c r="AG200" s="77"/>
      <c r="AH200" s="77"/>
      <c r="AI200" s="77"/>
      <c r="AJ200" s="77"/>
      <c r="AK200" s="77">
        <v>13561800</v>
      </c>
      <c r="AL200" s="77"/>
      <c r="AM200" s="77"/>
      <c r="AN200" s="81"/>
      <c r="AO200" s="82" t="str">
        <f t="shared" si="11"/>
        <v>00020230027050000150</v>
      </c>
      <c r="AP200" s="70"/>
    </row>
    <row r="201" spans="1:42" ht="54.2" customHeight="1" x14ac:dyDescent="0.25">
      <c r="A201" s="63" t="s">
        <v>413</v>
      </c>
      <c r="B201" s="64" t="s">
        <v>47</v>
      </c>
      <c r="C201" s="249" t="s">
        <v>414</v>
      </c>
      <c r="D201" s="249"/>
      <c r="E201" s="249"/>
      <c r="F201" s="249"/>
      <c r="G201" s="66">
        <v>1098600</v>
      </c>
      <c r="H201" s="66"/>
      <c r="I201" s="66">
        <v>1098600</v>
      </c>
      <c r="J201" s="66"/>
      <c r="K201" s="66"/>
      <c r="L201" s="66"/>
      <c r="M201" s="66"/>
      <c r="N201" s="66"/>
      <c r="O201" s="66"/>
      <c r="P201" s="66"/>
      <c r="Q201" s="66">
        <v>1098600</v>
      </c>
      <c r="R201" s="66"/>
      <c r="S201" s="66"/>
      <c r="T201" s="66"/>
      <c r="U201" s="67" t="str">
        <f t="shared" si="8"/>
        <v>Субвенции бюджетам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v>
      </c>
      <c r="V201" s="64" t="str">
        <f t="shared" si="9"/>
        <v>010</v>
      </c>
      <c r="W201" s="249" t="str">
        <f t="shared" si="10"/>
        <v>00020230029000000150</v>
      </c>
      <c r="X201" s="249"/>
      <c r="Y201" s="249"/>
      <c r="Z201" s="249"/>
      <c r="AA201" s="66">
        <v>980000</v>
      </c>
      <c r="AB201" s="66"/>
      <c r="AC201" s="66">
        <v>980000</v>
      </c>
      <c r="AD201" s="66"/>
      <c r="AE201" s="66"/>
      <c r="AF201" s="66"/>
      <c r="AG201" s="66"/>
      <c r="AH201" s="66"/>
      <c r="AI201" s="66"/>
      <c r="AJ201" s="66"/>
      <c r="AK201" s="66">
        <v>980000</v>
      </c>
      <c r="AL201" s="66"/>
      <c r="AM201" s="66"/>
      <c r="AN201" s="68"/>
      <c r="AO201" s="69" t="str">
        <f t="shared" si="11"/>
        <v>00020230029000000150</v>
      </c>
      <c r="AP201" s="70"/>
    </row>
    <row r="202" spans="1:42" ht="63.2" customHeight="1" x14ac:dyDescent="0.25">
      <c r="A202" s="73" t="s">
        <v>415</v>
      </c>
      <c r="B202" s="74" t="s">
        <v>47</v>
      </c>
      <c r="C202" s="250" t="s">
        <v>416</v>
      </c>
      <c r="D202" s="251"/>
      <c r="E202" s="252"/>
      <c r="F202" s="253"/>
      <c r="G202" s="66">
        <v>1098600</v>
      </c>
      <c r="H202" s="76"/>
      <c r="I202" s="66">
        <v>1098600</v>
      </c>
      <c r="J202" s="76"/>
      <c r="K202" s="77"/>
      <c r="L202" s="77"/>
      <c r="M202" s="77"/>
      <c r="N202" s="77"/>
      <c r="O202" s="77"/>
      <c r="P202" s="77"/>
      <c r="Q202" s="77">
        <v>1098600</v>
      </c>
      <c r="R202" s="77"/>
      <c r="S202" s="77"/>
      <c r="T202" s="77"/>
      <c r="U202" s="78" t="str">
        <f t="shared" si="8"/>
        <v>Субвенции бюджетам муниципальных районов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v>
      </c>
      <c r="V202" s="79" t="str">
        <f t="shared" si="9"/>
        <v>010</v>
      </c>
      <c r="W202" s="310" t="str">
        <f t="shared" si="10"/>
        <v>00020230029050000150</v>
      </c>
      <c r="X202" s="311"/>
      <c r="Y202" s="312"/>
      <c r="Z202" s="313"/>
      <c r="AA202" s="66">
        <v>980000</v>
      </c>
      <c r="AB202" s="76"/>
      <c r="AC202" s="66">
        <v>980000</v>
      </c>
      <c r="AD202" s="76"/>
      <c r="AE202" s="77"/>
      <c r="AF202" s="77"/>
      <c r="AG202" s="77"/>
      <c r="AH202" s="77"/>
      <c r="AI202" s="77"/>
      <c r="AJ202" s="77"/>
      <c r="AK202" s="77">
        <v>980000</v>
      </c>
      <c r="AL202" s="77"/>
      <c r="AM202" s="77"/>
      <c r="AN202" s="81"/>
      <c r="AO202" s="82" t="str">
        <f t="shared" si="11"/>
        <v>00020230029050000150</v>
      </c>
      <c r="AP202" s="70"/>
    </row>
    <row r="203" spans="1:42" ht="45.4" customHeight="1" x14ac:dyDescent="0.25">
      <c r="A203" s="63" t="s">
        <v>417</v>
      </c>
      <c r="B203" s="64" t="s">
        <v>47</v>
      </c>
      <c r="C203" s="249" t="s">
        <v>418</v>
      </c>
      <c r="D203" s="249"/>
      <c r="E203" s="249"/>
      <c r="F203" s="249"/>
      <c r="G203" s="66">
        <v>9598936.5</v>
      </c>
      <c r="H203" s="66"/>
      <c r="I203" s="66">
        <v>9598936.5</v>
      </c>
      <c r="J203" s="66"/>
      <c r="K203" s="66"/>
      <c r="L203" s="66"/>
      <c r="M203" s="66"/>
      <c r="N203" s="66"/>
      <c r="O203" s="66"/>
      <c r="P203" s="66"/>
      <c r="Q203" s="66">
        <v>9598936.5</v>
      </c>
      <c r="R203" s="66"/>
      <c r="S203" s="66"/>
      <c r="T203" s="66"/>
      <c r="U203" s="67" t="str">
        <f t="shared" si="8"/>
        <v>Субвенции бюджетам муниципальных образований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v>
      </c>
      <c r="V203" s="64" t="str">
        <f t="shared" si="9"/>
        <v>010</v>
      </c>
      <c r="W203" s="249" t="str">
        <f t="shared" si="10"/>
        <v>00020235082000000150</v>
      </c>
      <c r="X203" s="249"/>
      <c r="Y203" s="249"/>
      <c r="Z203" s="249"/>
      <c r="AA203" s="66">
        <v>8380160.6500000004</v>
      </c>
      <c r="AB203" s="66"/>
      <c r="AC203" s="66">
        <v>8380160.6500000004</v>
      </c>
      <c r="AD203" s="66"/>
      <c r="AE203" s="66"/>
      <c r="AF203" s="66"/>
      <c r="AG203" s="66"/>
      <c r="AH203" s="66"/>
      <c r="AI203" s="66"/>
      <c r="AJ203" s="66"/>
      <c r="AK203" s="66">
        <v>8380160.6500000004</v>
      </c>
      <c r="AL203" s="66"/>
      <c r="AM203" s="66"/>
      <c r="AN203" s="68"/>
      <c r="AO203" s="69" t="str">
        <f t="shared" si="11"/>
        <v>00020235082000000150</v>
      </c>
      <c r="AP203" s="70"/>
    </row>
    <row r="204" spans="1:42" ht="45.4" customHeight="1" x14ac:dyDescent="0.25">
      <c r="A204" s="73" t="s">
        <v>419</v>
      </c>
      <c r="B204" s="74" t="s">
        <v>47</v>
      </c>
      <c r="C204" s="250" t="s">
        <v>420</v>
      </c>
      <c r="D204" s="251"/>
      <c r="E204" s="252"/>
      <c r="F204" s="253"/>
      <c r="G204" s="66">
        <v>9598936.5</v>
      </c>
      <c r="H204" s="76"/>
      <c r="I204" s="66">
        <v>9598936.5</v>
      </c>
      <c r="J204" s="76"/>
      <c r="K204" s="77"/>
      <c r="L204" s="77"/>
      <c r="M204" s="77"/>
      <c r="N204" s="77"/>
      <c r="O204" s="77"/>
      <c r="P204" s="77"/>
      <c r="Q204" s="77">
        <v>9598936.5</v>
      </c>
      <c r="R204" s="77"/>
      <c r="S204" s="77"/>
      <c r="T204" s="77"/>
      <c r="U204" s="78" t="str">
        <f t="shared" si="8"/>
        <v>Субвенции бюджетам муниципальных районов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v>
      </c>
      <c r="V204" s="79" t="str">
        <f t="shared" si="9"/>
        <v>010</v>
      </c>
      <c r="W204" s="310" t="str">
        <f t="shared" si="10"/>
        <v>00020235082050000150</v>
      </c>
      <c r="X204" s="311"/>
      <c r="Y204" s="312"/>
      <c r="Z204" s="313"/>
      <c r="AA204" s="66">
        <v>8380160.6500000004</v>
      </c>
      <c r="AB204" s="76"/>
      <c r="AC204" s="66">
        <v>8380160.6500000004</v>
      </c>
      <c r="AD204" s="76"/>
      <c r="AE204" s="77"/>
      <c r="AF204" s="77"/>
      <c r="AG204" s="77"/>
      <c r="AH204" s="77"/>
      <c r="AI204" s="77"/>
      <c r="AJ204" s="77"/>
      <c r="AK204" s="77">
        <v>8380160.6500000004</v>
      </c>
      <c r="AL204" s="77"/>
      <c r="AM204" s="77"/>
      <c r="AN204" s="81"/>
      <c r="AO204" s="82" t="str">
        <f t="shared" si="11"/>
        <v>00020235082050000150</v>
      </c>
      <c r="AP204" s="70"/>
    </row>
    <row r="205" spans="1:42" ht="36.6" customHeight="1" x14ac:dyDescent="0.25">
      <c r="A205" s="63" t="s">
        <v>421</v>
      </c>
      <c r="B205" s="64" t="s">
        <v>47</v>
      </c>
      <c r="C205" s="249" t="s">
        <v>422</v>
      </c>
      <c r="D205" s="249"/>
      <c r="E205" s="249"/>
      <c r="F205" s="249"/>
      <c r="G205" s="66">
        <v>1243800</v>
      </c>
      <c r="H205" s="66"/>
      <c r="I205" s="66">
        <v>1243800</v>
      </c>
      <c r="J205" s="66">
        <v>1243800</v>
      </c>
      <c r="K205" s="66"/>
      <c r="L205" s="66"/>
      <c r="M205" s="66"/>
      <c r="N205" s="66"/>
      <c r="O205" s="66"/>
      <c r="P205" s="66"/>
      <c r="Q205" s="66">
        <v>1243800</v>
      </c>
      <c r="R205" s="66">
        <v>691000</v>
      </c>
      <c r="S205" s="66">
        <v>552800</v>
      </c>
      <c r="T205" s="66"/>
      <c r="U205" s="67" t="str">
        <f t="shared" si="8"/>
        <v>Субвенции бюджетам на осуществление первичного воинского учета органами местного самоуправления поселений, муниципальных и городских округов</v>
      </c>
      <c r="V205" s="64" t="str">
        <f t="shared" si="9"/>
        <v>010</v>
      </c>
      <c r="W205" s="249" t="str">
        <f t="shared" si="10"/>
        <v>00020235118000000150</v>
      </c>
      <c r="X205" s="249"/>
      <c r="Y205" s="249"/>
      <c r="Z205" s="249"/>
      <c r="AA205" s="66">
        <v>1243800</v>
      </c>
      <c r="AB205" s="66"/>
      <c r="AC205" s="66">
        <v>1243800</v>
      </c>
      <c r="AD205" s="66">
        <v>1243800</v>
      </c>
      <c r="AE205" s="66"/>
      <c r="AF205" s="66"/>
      <c r="AG205" s="66"/>
      <c r="AH205" s="66"/>
      <c r="AI205" s="66"/>
      <c r="AJ205" s="66"/>
      <c r="AK205" s="66">
        <v>1243800</v>
      </c>
      <c r="AL205" s="66">
        <v>691000</v>
      </c>
      <c r="AM205" s="66">
        <v>552800</v>
      </c>
      <c r="AN205" s="68"/>
      <c r="AO205" s="69" t="str">
        <f t="shared" si="11"/>
        <v>00020235118000000150</v>
      </c>
      <c r="AP205" s="70"/>
    </row>
    <row r="206" spans="1:42" ht="36.6" customHeight="1" x14ac:dyDescent="0.25">
      <c r="A206" s="73" t="s">
        <v>423</v>
      </c>
      <c r="B206" s="74" t="s">
        <v>47</v>
      </c>
      <c r="C206" s="250" t="s">
        <v>424</v>
      </c>
      <c r="D206" s="251"/>
      <c r="E206" s="252"/>
      <c r="F206" s="253"/>
      <c r="G206" s="66">
        <v>1243800</v>
      </c>
      <c r="H206" s="76"/>
      <c r="I206" s="66">
        <v>1243800</v>
      </c>
      <c r="J206" s="76"/>
      <c r="K206" s="77"/>
      <c r="L206" s="77"/>
      <c r="M206" s="77"/>
      <c r="N206" s="77"/>
      <c r="O206" s="77"/>
      <c r="P206" s="77"/>
      <c r="Q206" s="77">
        <v>1243800</v>
      </c>
      <c r="R206" s="77"/>
      <c r="S206" s="77"/>
      <c r="T206" s="77"/>
      <c r="U206" s="78" t="str">
        <f t="shared" si="8"/>
        <v>Субвенции бюджетам муниципальных районов на осуществление первичного воинского учета органами местного самоуправления поселений, муниципальных и городских округов</v>
      </c>
      <c r="V206" s="79" t="str">
        <f t="shared" si="9"/>
        <v>010</v>
      </c>
      <c r="W206" s="310" t="str">
        <f t="shared" si="10"/>
        <v>00020235118050000150</v>
      </c>
      <c r="X206" s="311"/>
      <c r="Y206" s="312"/>
      <c r="Z206" s="313"/>
      <c r="AA206" s="66">
        <v>1243800</v>
      </c>
      <c r="AB206" s="76"/>
      <c r="AC206" s="66">
        <v>1243800</v>
      </c>
      <c r="AD206" s="76"/>
      <c r="AE206" s="77"/>
      <c r="AF206" s="77"/>
      <c r="AG206" s="77"/>
      <c r="AH206" s="77"/>
      <c r="AI206" s="77"/>
      <c r="AJ206" s="77"/>
      <c r="AK206" s="77">
        <v>1243800</v>
      </c>
      <c r="AL206" s="77"/>
      <c r="AM206" s="77"/>
      <c r="AN206" s="81"/>
      <c r="AO206" s="82" t="str">
        <f t="shared" si="11"/>
        <v>00020235118050000150</v>
      </c>
      <c r="AP206" s="70"/>
    </row>
    <row r="207" spans="1:42" ht="36.6" customHeight="1" x14ac:dyDescent="0.25">
      <c r="A207" s="83" t="s">
        <v>425</v>
      </c>
      <c r="B207" s="74" t="s">
        <v>47</v>
      </c>
      <c r="C207" s="250" t="s">
        <v>426</v>
      </c>
      <c r="D207" s="251"/>
      <c r="E207" s="252"/>
      <c r="F207" s="253"/>
      <c r="G207" s="66">
        <v>0</v>
      </c>
      <c r="H207" s="76"/>
      <c r="I207" s="66">
        <v>0</v>
      </c>
      <c r="J207" s="76">
        <v>552800</v>
      </c>
      <c r="K207" s="77"/>
      <c r="L207" s="77"/>
      <c r="M207" s="77"/>
      <c r="N207" s="77"/>
      <c r="O207" s="77"/>
      <c r="P207" s="77"/>
      <c r="Q207" s="77"/>
      <c r="R207" s="77"/>
      <c r="S207" s="77">
        <v>552800</v>
      </c>
      <c r="T207" s="77"/>
      <c r="U207" s="84" t="str">
        <f t="shared" si="8"/>
        <v>Субвенции бюджетам сельских поселений на осуществление первичного воинского учета органами местного самоуправления поселений, муниципальных и городских округов</v>
      </c>
      <c r="V207" s="79" t="str">
        <f t="shared" si="9"/>
        <v>010</v>
      </c>
      <c r="W207" s="310" t="str">
        <f t="shared" si="10"/>
        <v>00020235118100000150</v>
      </c>
      <c r="X207" s="311"/>
      <c r="Y207" s="312"/>
      <c r="Z207" s="313"/>
      <c r="AA207" s="66">
        <v>0</v>
      </c>
      <c r="AB207" s="76"/>
      <c r="AC207" s="66">
        <v>0</v>
      </c>
      <c r="AD207" s="76">
        <v>552800</v>
      </c>
      <c r="AE207" s="77"/>
      <c r="AF207" s="77"/>
      <c r="AG207" s="77"/>
      <c r="AH207" s="77"/>
      <c r="AI207" s="77"/>
      <c r="AJ207" s="77"/>
      <c r="AK207" s="77"/>
      <c r="AL207" s="77"/>
      <c r="AM207" s="77">
        <v>552800</v>
      </c>
      <c r="AN207" s="81"/>
      <c r="AO207" s="82" t="str">
        <f t="shared" si="11"/>
        <v>00020235118100000150</v>
      </c>
      <c r="AP207" s="70"/>
    </row>
    <row r="208" spans="1:42" ht="36.6" customHeight="1" x14ac:dyDescent="0.25">
      <c r="A208" s="83" t="s">
        <v>427</v>
      </c>
      <c r="B208" s="74" t="s">
        <v>47</v>
      </c>
      <c r="C208" s="250" t="s">
        <v>428</v>
      </c>
      <c r="D208" s="251"/>
      <c r="E208" s="252"/>
      <c r="F208" s="253"/>
      <c r="G208" s="66">
        <v>0</v>
      </c>
      <c r="H208" s="76"/>
      <c r="I208" s="66">
        <v>0</v>
      </c>
      <c r="J208" s="76">
        <v>691000</v>
      </c>
      <c r="K208" s="77"/>
      <c r="L208" s="77"/>
      <c r="M208" s="77"/>
      <c r="N208" s="77"/>
      <c r="O208" s="77"/>
      <c r="P208" s="77"/>
      <c r="Q208" s="77"/>
      <c r="R208" s="77">
        <v>691000</v>
      </c>
      <c r="S208" s="77"/>
      <c r="T208" s="77"/>
      <c r="U208" s="84" t="str">
        <f t="shared" si="8"/>
        <v>Субвенции бюджетам городских поселений на осуществление первичного воинского учета органами местного самоуправления поселений, муниципальных и городских округов</v>
      </c>
      <c r="V208" s="79" t="str">
        <f t="shared" si="9"/>
        <v>010</v>
      </c>
      <c r="W208" s="310" t="str">
        <f t="shared" si="10"/>
        <v>00020235118130000150</v>
      </c>
      <c r="X208" s="311"/>
      <c r="Y208" s="312"/>
      <c r="Z208" s="313"/>
      <c r="AA208" s="66">
        <v>0</v>
      </c>
      <c r="AB208" s="76"/>
      <c r="AC208" s="66">
        <v>0</v>
      </c>
      <c r="AD208" s="76">
        <v>691000</v>
      </c>
      <c r="AE208" s="77"/>
      <c r="AF208" s="77"/>
      <c r="AG208" s="77"/>
      <c r="AH208" s="77"/>
      <c r="AI208" s="77"/>
      <c r="AJ208" s="77"/>
      <c r="AK208" s="77"/>
      <c r="AL208" s="77">
        <v>691000</v>
      </c>
      <c r="AM208" s="77"/>
      <c r="AN208" s="81"/>
      <c r="AO208" s="82" t="str">
        <f t="shared" si="11"/>
        <v>00020235118130000150</v>
      </c>
      <c r="AP208" s="70"/>
    </row>
    <row r="209" spans="1:42" ht="45.4" customHeight="1" x14ac:dyDescent="0.25">
      <c r="A209" s="63" t="s">
        <v>429</v>
      </c>
      <c r="B209" s="64" t="s">
        <v>47</v>
      </c>
      <c r="C209" s="249" t="s">
        <v>430</v>
      </c>
      <c r="D209" s="249"/>
      <c r="E209" s="249"/>
      <c r="F209" s="249"/>
      <c r="G209" s="66">
        <v>12400</v>
      </c>
      <c r="H209" s="66"/>
      <c r="I209" s="66">
        <v>12400</v>
      </c>
      <c r="J209" s="66"/>
      <c r="K209" s="66"/>
      <c r="L209" s="66"/>
      <c r="M209" s="66"/>
      <c r="N209" s="66"/>
      <c r="O209" s="66"/>
      <c r="P209" s="66"/>
      <c r="Q209" s="66">
        <v>12400</v>
      </c>
      <c r="R209" s="66"/>
      <c r="S209" s="66"/>
      <c r="T209" s="66"/>
      <c r="U209" s="67" t="str">
        <f t="shared" si="8"/>
        <v>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v>
      </c>
      <c r="V209" s="64" t="str">
        <f t="shared" si="9"/>
        <v>010</v>
      </c>
      <c r="W209" s="249" t="str">
        <f t="shared" si="10"/>
        <v>00020235120000000150</v>
      </c>
      <c r="X209" s="249"/>
      <c r="Y209" s="249"/>
      <c r="Z209" s="249"/>
      <c r="AA209" s="66">
        <v>7872.12</v>
      </c>
      <c r="AB209" s="66"/>
      <c r="AC209" s="66">
        <v>7872.12</v>
      </c>
      <c r="AD209" s="66"/>
      <c r="AE209" s="66"/>
      <c r="AF209" s="66"/>
      <c r="AG209" s="66"/>
      <c r="AH209" s="66"/>
      <c r="AI209" s="66"/>
      <c r="AJ209" s="66"/>
      <c r="AK209" s="66">
        <v>7872.12</v>
      </c>
      <c r="AL209" s="66"/>
      <c r="AM209" s="66"/>
      <c r="AN209" s="68"/>
      <c r="AO209" s="69" t="str">
        <f t="shared" si="11"/>
        <v>00020235120000000150</v>
      </c>
      <c r="AP209" s="70"/>
    </row>
    <row r="210" spans="1:42" ht="45.4" customHeight="1" x14ac:dyDescent="0.25">
      <c r="A210" s="73" t="s">
        <v>431</v>
      </c>
      <c r="B210" s="74" t="s">
        <v>47</v>
      </c>
      <c r="C210" s="250" t="s">
        <v>432</v>
      </c>
      <c r="D210" s="251"/>
      <c r="E210" s="252"/>
      <c r="F210" s="253"/>
      <c r="G210" s="66">
        <v>12400</v>
      </c>
      <c r="H210" s="76"/>
      <c r="I210" s="66">
        <v>12400</v>
      </c>
      <c r="J210" s="76"/>
      <c r="K210" s="77"/>
      <c r="L210" s="77"/>
      <c r="M210" s="77"/>
      <c r="N210" s="77"/>
      <c r="O210" s="77"/>
      <c r="P210" s="77"/>
      <c r="Q210" s="77">
        <v>12400</v>
      </c>
      <c r="R210" s="77"/>
      <c r="S210" s="77"/>
      <c r="T210" s="77"/>
      <c r="U210" s="78" t="str">
        <f t="shared" ref="U210:U243" si="12">""&amp;A210</f>
        <v>Субвенции бюджетам муниципальных районов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v>
      </c>
      <c r="V210" s="79" t="str">
        <f t="shared" ref="V210:V243" si="13">""&amp;B210</f>
        <v>010</v>
      </c>
      <c r="W210" s="310" t="str">
        <f t="shared" ref="W210:W243" si="14">""&amp;C210</f>
        <v>00020235120050000150</v>
      </c>
      <c r="X210" s="311"/>
      <c r="Y210" s="312"/>
      <c r="Z210" s="313"/>
      <c r="AA210" s="66">
        <v>7872.12</v>
      </c>
      <c r="AB210" s="76"/>
      <c r="AC210" s="66">
        <v>7872.12</v>
      </c>
      <c r="AD210" s="76"/>
      <c r="AE210" s="77"/>
      <c r="AF210" s="77"/>
      <c r="AG210" s="77"/>
      <c r="AH210" s="77"/>
      <c r="AI210" s="77"/>
      <c r="AJ210" s="77"/>
      <c r="AK210" s="77">
        <v>7872.12</v>
      </c>
      <c r="AL210" s="77"/>
      <c r="AM210" s="77"/>
      <c r="AN210" s="81"/>
      <c r="AO210" s="82" t="str">
        <f t="shared" ref="AO210:AO243" si="15">""&amp;C210</f>
        <v>00020235120050000150</v>
      </c>
      <c r="AP210" s="70"/>
    </row>
    <row r="211" spans="1:42" ht="45.4" customHeight="1" x14ac:dyDescent="0.25">
      <c r="A211" s="63" t="s">
        <v>433</v>
      </c>
      <c r="B211" s="64" t="s">
        <v>47</v>
      </c>
      <c r="C211" s="249" t="s">
        <v>434</v>
      </c>
      <c r="D211" s="249"/>
      <c r="E211" s="249"/>
      <c r="F211" s="249"/>
      <c r="G211" s="66">
        <v>1064000</v>
      </c>
      <c r="H211" s="66"/>
      <c r="I211" s="66">
        <v>1064000</v>
      </c>
      <c r="J211" s="66"/>
      <c r="K211" s="66"/>
      <c r="L211" s="66"/>
      <c r="M211" s="66"/>
      <c r="N211" s="66"/>
      <c r="O211" s="66"/>
      <c r="P211" s="66"/>
      <c r="Q211" s="66">
        <v>1064000</v>
      </c>
      <c r="R211" s="66"/>
      <c r="S211" s="66"/>
      <c r="T211" s="66"/>
      <c r="U211" s="67" t="str">
        <f t="shared" si="12"/>
        <v>Субвенции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v>
      </c>
      <c r="V211" s="64" t="str">
        <f t="shared" si="13"/>
        <v>010</v>
      </c>
      <c r="W211" s="249" t="str">
        <f t="shared" si="14"/>
        <v>00020235179000000150</v>
      </c>
      <c r="X211" s="249"/>
      <c r="Y211" s="249"/>
      <c r="Z211" s="249"/>
      <c r="AA211" s="66">
        <v>975353.04</v>
      </c>
      <c r="AB211" s="66"/>
      <c r="AC211" s="66">
        <v>975353.04</v>
      </c>
      <c r="AD211" s="66"/>
      <c r="AE211" s="66"/>
      <c r="AF211" s="66"/>
      <c r="AG211" s="66"/>
      <c r="AH211" s="66"/>
      <c r="AI211" s="66"/>
      <c r="AJ211" s="66"/>
      <c r="AK211" s="66">
        <v>975353.04</v>
      </c>
      <c r="AL211" s="66"/>
      <c r="AM211" s="66"/>
      <c r="AN211" s="68"/>
      <c r="AO211" s="69" t="str">
        <f t="shared" si="15"/>
        <v>00020235179000000150</v>
      </c>
      <c r="AP211" s="70"/>
    </row>
    <row r="212" spans="1:42" ht="54.2" customHeight="1" x14ac:dyDescent="0.25">
      <c r="A212" s="73" t="s">
        <v>435</v>
      </c>
      <c r="B212" s="74" t="s">
        <v>47</v>
      </c>
      <c r="C212" s="250" t="s">
        <v>436</v>
      </c>
      <c r="D212" s="251"/>
      <c r="E212" s="252"/>
      <c r="F212" s="253"/>
      <c r="G212" s="66">
        <v>1064000</v>
      </c>
      <c r="H212" s="76"/>
      <c r="I212" s="66">
        <v>1064000</v>
      </c>
      <c r="J212" s="76"/>
      <c r="K212" s="77"/>
      <c r="L212" s="77"/>
      <c r="M212" s="77"/>
      <c r="N212" s="77"/>
      <c r="O212" s="77"/>
      <c r="P212" s="77"/>
      <c r="Q212" s="77">
        <v>1064000</v>
      </c>
      <c r="R212" s="77"/>
      <c r="S212" s="77"/>
      <c r="T212" s="77"/>
      <c r="U212" s="78" t="str">
        <f t="shared" si="12"/>
        <v>Субвенции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v>
      </c>
      <c r="V212" s="79" t="str">
        <f t="shared" si="13"/>
        <v>010</v>
      </c>
      <c r="W212" s="310" t="str">
        <f t="shared" si="14"/>
        <v>00020235179050000150</v>
      </c>
      <c r="X212" s="311"/>
      <c r="Y212" s="312"/>
      <c r="Z212" s="313"/>
      <c r="AA212" s="66">
        <v>975353.04</v>
      </c>
      <c r="AB212" s="76"/>
      <c r="AC212" s="66">
        <v>975353.04</v>
      </c>
      <c r="AD212" s="76"/>
      <c r="AE212" s="77"/>
      <c r="AF212" s="77"/>
      <c r="AG212" s="77"/>
      <c r="AH212" s="77"/>
      <c r="AI212" s="77"/>
      <c r="AJ212" s="77"/>
      <c r="AK212" s="77">
        <v>975353.04</v>
      </c>
      <c r="AL212" s="77"/>
      <c r="AM212" s="77"/>
      <c r="AN212" s="81"/>
      <c r="AO212" s="82" t="str">
        <f t="shared" si="15"/>
        <v>00020235179050000150</v>
      </c>
      <c r="AP212" s="70"/>
    </row>
    <row r="213" spans="1:42" ht="89.65" customHeight="1" x14ac:dyDescent="0.25">
      <c r="A213" s="63" t="s">
        <v>437</v>
      </c>
      <c r="B213" s="64" t="s">
        <v>47</v>
      </c>
      <c r="C213" s="249" t="s">
        <v>438</v>
      </c>
      <c r="D213" s="249"/>
      <c r="E213" s="249"/>
      <c r="F213" s="249"/>
      <c r="G213" s="66">
        <v>16654900</v>
      </c>
      <c r="H213" s="66"/>
      <c r="I213" s="66">
        <v>16654900</v>
      </c>
      <c r="J213" s="66"/>
      <c r="K213" s="66"/>
      <c r="L213" s="66"/>
      <c r="M213" s="66"/>
      <c r="N213" s="66"/>
      <c r="O213" s="66"/>
      <c r="P213" s="66"/>
      <c r="Q213" s="66">
        <v>16654900</v>
      </c>
      <c r="R213" s="66"/>
      <c r="S213" s="66"/>
      <c r="T213" s="66"/>
      <c r="U213" s="67" t="str">
        <f t="shared" si="12"/>
        <v>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v>
      </c>
      <c r="V213" s="64" t="str">
        <f t="shared" si="13"/>
        <v>010</v>
      </c>
      <c r="W213" s="249" t="str">
        <f t="shared" si="14"/>
        <v>00020235303000000150</v>
      </c>
      <c r="X213" s="249"/>
      <c r="Y213" s="249"/>
      <c r="Z213" s="249"/>
      <c r="AA213" s="66">
        <v>15104319</v>
      </c>
      <c r="AB213" s="66"/>
      <c r="AC213" s="66">
        <v>15104319</v>
      </c>
      <c r="AD213" s="66"/>
      <c r="AE213" s="66"/>
      <c r="AF213" s="66"/>
      <c r="AG213" s="66"/>
      <c r="AH213" s="66"/>
      <c r="AI213" s="66"/>
      <c r="AJ213" s="66"/>
      <c r="AK213" s="66">
        <v>15104319</v>
      </c>
      <c r="AL213" s="66"/>
      <c r="AM213" s="66"/>
      <c r="AN213" s="68"/>
      <c r="AO213" s="69" t="str">
        <f t="shared" si="15"/>
        <v>00020235303000000150</v>
      </c>
      <c r="AP213" s="70"/>
    </row>
    <row r="214" spans="1:42" ht="80.849999999999994" customHeight="1" x14ac:dyDescent="0.25">
      <c r="A214" s="73" t="s">
        <v>439</v>
      </c>
      <c r="B214" s="74" t="s">
        <v>47</v>
      </c>
      <c r="C214" s="250" t="s">
        <v>440</v>
      </c>
      <c r="D214" s="251"/>
      <c r="E214" s="252"/>
      <c r="F214" s="253"/>
      <c r="G214" s="66">
        <v>16654900</v>
      </c>
      <c r="H214" s="76"/>
      <c r="I214" s="66">
        <v>16654900</v>
      </c>
      <c r="J214" s="76"/>
      <c r="K214" s="77"/>
      <c r="L214" s="77"/>
      <c r="M214" s="77"/>
      <c r="N214" s="77"/>
      <c r="O214" s="77"/>
      <c r="P214" s="77"/>
      <c r="Q214" s="77">
        <v>16654900</v>
      </c>
      <c r="R214" s="77"/>
      <c r="S214" s="77"/>
      <c r="T214" s="77"/>
      <c r="U214" s="78" t="str">
        <f t="shared" si="12"/>
        <v>Субвенции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v>
      </c>
      <c r="V214" s="79" t="str">
        <f t="shared" si="13"/>
        <v>010</v>
      </c>
      <c r="W214" s="310" t="str">
        <f t="shared" si="14"/>
        <v>00020235303050000150</v>
      </c>
      <c r="X214" s="311"/>
      <c r="Y214" s="312"/>
      <c r="Z214" s="313"/>
      <c r="AA214" s="66">
        <v>15104319</v>
      </c>
      <c r="AB214" s="76"/>
      <c r="AC214" s="66">
        <v>15104319</v>
      </c>
      <c r="AD214" s="76"/>
      <c r="AE214" s="77"/>
      <c r="AF214" s="77"/>
      <c r="AG214" s="77"/>
      <c r="AH214" s="77"/>
      <c r="AI214" s="77"/>
      <c r="AJ214" s="77"/>
      <c r="AK214" s="77">
        <v>15104319</v>
      </c>
      <c r="AL214" s="77"/>
      <c r="AM214" s="77"/>
      <c r="AN214" s="81"/>
      <c r="AO214" s="82" t="str">
        <f t="shared" si="15"/>
        <v>00020235303050000150</v>
      </c>
      <c r="AP214" s="70"/>
    </row>
    <row r="215" spans="1:42" ht="18.75" customHeight="1" x14ac:dyDescent="0.25">
      <c r="A215" s="63" t="s">
        <v>441</v>
      </c>
      <c r="B215" s="64" t="s">
        <v>47</v>
      </c>
      <c r="C215" s="249" t="s">
        <v>442</v>
      </c>
      <c r="D215" s="249"/>
      <c r="E215" s="249"/>
      <c r="F215" s="249"/>
      <c r="G215" s="66">
        <v>1617400</v>
      </c>
      <c r="H215" s="66"/>
      <c r="I215" s="66">
        <v>1617400</v>
      </c>
      <c r="J215" s="66"/>
      <c r="K215" s="66"/>
      <c r="L215" s="66"/>
      <c r="M215" s="66"/>
      <c r="N215" s="66"/>
      <c r="O215" s="66"/>
      <c r="P215" s="66"/>
      <c r="Q215" s="66">
        <v>1617400</v>
      </c>
      <c r="R215" s="66"/>
      <c r="S215" s="66"/>
      <c r="T215" s="66"/>
      <c r="U215" s="67" t="str">
        <f t="shared" si="12"/>
        <v>Субвенции бюджетам на государственную регистрацию актов гражданского состояния</v>
      </c>
      <c r="V215" s="64" t="str">
        <f t="shared" si="13"/>
        <v>010</v>
      </c>
      <c r="W215" s="249" t="str">
        <f t="shared" si="14"/>
        <v>00020235930000000150</v>
      </c>
      <c r="X215" s="249"/>
      <c r="Y215" s="249"/>
      <c r="Z215" s="249"/>
      <c r="AA215" s="66">
        <v>1579714.82</v>
      </c>
      <c r="AB215" s="66"/>
      <c r="AC215" s="66">
        <v>1579714.82</v>
      </c>
      <c r="AD215" s="66"/>
      <c r="AE215" s="66"/>
      <c r="AF215" s="66"/>
      <c r="AG215" s="66"/>
      <c r="AH215" s="66"/>
      <c r="AI215" s="66"/>
      <c r="AJ215" s="66"/>
      <c r="AK215" s="66">
        <v>1579714.82</v>
      </c>
      <c r="AL215" s="66"/>
      <c r="AM215" s="66"/>
      <c r="AN215" s="68"/>
      <c r="AO215" s="69" t="str">
        <f t="shared" si="15"/>
        <v>00020235930000000150</v>
      </c>
      <c r="AP215" s="70"/>
    </row>
    <row r="216" spans="1:42" ht="27.6" customHeight="1" x14ac:dyDescent="0.25">
      <c r="A216" s="73" t="s">
        <v>443</v>
      </c>
      <c r="B216" s="74" t="s">
        <v>47</v>
      </c>
      <c r="C216" s="250" t="s">
        <v>444</v>
      </c>
      <c r="D216" s="251"/>
      <c r="E216" s="252"/>
      <c r="F216" s="253"/>
      <c r="G216" s="66">
        <v>1617400</v>
      </c>
      <c r="H216" s="76"/>
      <c r="I216" s="66">
        <v>1617400</v>
      </c>
      <c r="J216" s="76"/>
      <c r="K216" s="77"/>
      <c r="L216" s="77"/>
      <c r="M216" s="77"/>
      <c r="N216" s="77"/>
      <c r="O216" s="77"/>
      <c r="P216" s="77"/>
      <c r="Q216" s="77">
        <v>1617400</v>
      </c>
      <c r="R216" s="77"/>
      <c r="S216" s="77"/>
      <c r="T216" s="77"/>
      <c r="U216" s="78" t="str">
        <f t="shared" si="12"/>
        <v>Субвенции бюджетам муниципальных районов на государственную регистрацию актов гражданского состояния</v>
      </c>
      <c r="V216" s="79" t="str">
        <f t="shared" si="13"/>
        <v>010</v>
      </c>
      <c r="W216" s="310" t="str">
        <f t="shared" si="14"/>
        <v>00020235930050000150</v>
      </c>
      <c r="X216" s="311"/>
      <c r="Y216" s="312"/>
      <c r="Z216" s="313"/>
      <c r="AA216" s="66">
        <v>1579714.82</v>
      </c>
      <c r="AB216" s="76"/>
      <c r="AC216" s="66">
        <v>1579714.82</v>
      </c>
      <c r="AD216" s="76"/>
      <c r="AE216" s="77"/>
      <c r="AF216" s="77"/>
      <c r="AG216" s="77"/>
      <c r="AH216" s="77"/>
      <c r="AI216" s="77"/>
      <c r="AJ216" s="77"/>
      <c r="AK216" s="77">
        <v>1579714.82</v>
      </c>
      <c r="AL216" s="77"/>
      <c r="AM216" s="77"/>
      <c r="AN216" s="81"/>
      <c r="AO216" s="82" t="str">
        <f t="shared" si="15"/>
        <v>00020235930050000150</v>
      </c>
      <c r="AP216" s="70"/>
    </row>
    <row r="217" spans="1:42" ht="11.25" customHeight="1" x14ac:dyDescent="0.25">
      <c r="A217" s="63" t="s">
        <v>445</v>
      </c>
      <c r="B217" s="64" t="s">
        <v>47</v>
      </c>
      <c r="C217" s="249" t="s">
        <v>446</v>
      </c>
      <c r="D217" s="249"/>
      <c r="E217" s="249"/>
      <c r="F217" s="249"/>
      <c r="G217" s="66">
        <v>31274521.449999999</v>
      </c>
      <c r="H217" s="66"/>
      <c r="I217" s="66">
        <v>31274521.449999999</v>
      </c>
      <c r="J217" s="66">
        <v>28107890.48</v>
      </c>
      <c r="K217" s="66"/>
      <c r="L217" s="66"/>
      <c r="M217" s="66"/>
      <c r="N217" s="66"/>
      <c r="O217" s="66"/>
      <c r="P217" s="66"/>
      <c r="Q217" s="66">
        <v>32619627.449999999</v>
      </c>
      <c r="R217" s="66">
        <v>26762784.48</v>
      </c>
      <c r="S217" s="66"/>
      <c r="T217" s="66"/>
      <c r="U217" s="67" t="str">
        <f t="shared" si="12"/>
        <v>Иные межбюджетные трансферты</v>
      </c>
      <c r="V217" s="64" t="str">
        <f t="shared" si="13"/>
        <v>010</v>
      </c>
      <c r="W217" s="249" t="str">
        <f t="shared" si="14"/>
        <v>00020240000000000150</v>
      </c>
      <c r="X217" s="249"/>
      <c r="Y217" s="249"/>
      <c r="Z217" s="249"/>
      <c r="AA217" s="66">
        <v>30225984.449999999</v>
      </c>
      <c r="AB217" s="66"/>
      <c r="AC217" s="66">
        <v>30225984.449999999</v>
      </c>
      <c r="AD217" s="66">
        <v>20277064.510000002</v>
      </c>
      <c r="AE217" s="66"/>
      <c r="AF217" s="66"/>
      <c r="AG217" s="66"/>
      <c r="AH217" s="66"/>
      <c r="AI217" s="66"/>
      <c r="AJ217" s="66"/>
      <c r="AK217" s="66">
        <v>31418681.449999999</v>
      </c>
      <c r="AL217" s="66">
        <v>19084367.510000002</v>
      </c>
      <c r="AM217" s="66"/>
      <c r="AN217" s="68"/>
      <c r="AO217" s="69" t="str">
        <f t="shared" si="15"/>
        <v>00020240000000000150</v>
      </c>
      <c r="AP217" s="70"/>
    </row>
    <row r="218" spans="1:42" ht="45.4" customHeight="1" x14ac:dyDescent="0.25">
      <c r="A218" s="71" t="s">
        <v>447</v>
      </c>
      <c r="B218" s="64" t="s">
        <v>47</v>
      </c>
      <c r="C218" s="249" t="s">
        <v>448</v>
      </c>
      <c r="D218" s="249"/>
      <c r="E218" s="249"/>
      <c r="F218" s="249"/>
      <c r="G218" s="66">
        <v>0</v>
      </c>
      <c r="H218" s="66"/>
      <c r="I218" s="66">
        <v>0</v>
      </c>
      <c r="J218" s="66">
        <v>1345106</v>
      </c>
      <c r="K218" s="66"/>
      <c r="L218" s="66"/>
      <c r="M218" s="66"/>
      <c r="N218" s="66"/>
      <c r="O218" s="66"/>
      <c r="P218" s="66"/>
      <c r="Q218" s="66">
        <v>1345106</v>
      </c>
      <c r="R218" s="66"/>
      <c r="S218" s="66"/>
      <c r="T218" s="66"/>
      <c r="U218" s="72" t="str">
        <f t="shared" si="12"/>
        <v>Межбюджетные трансферты,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v>
      </c>
      <c r="V218" s="64" t="str">
        <f t="shared" si="13"/>
        <v>010</v>
      </c>
      <c r="W218" s="249" t="str">
        <f t="shared" si="14"/>
        <v>00020240014000000150</v>
      </c>
      <c r="X218" s="249"/>
      <c r="Y218" s="249"/>
      <c r="Z218" s="249"/>
      <c r="AA218" s="66">
        <v>0</v>
      </c>
      <c r="AB218" s="66"/>
      <c r="AC218" s="66">
        <v>0</v>
      </c>
      <c r="AD218" s="66">
        <v>1192697</v>
      </c>
      <c r="AE218" s="66"/>
      <c r="AF218" s="66"/>
      <c r="AG218" s="66"/>
      <c r="AH218" s="66"/>
      <c r="AI218" s="66"/>
      <c r="AJ218" s="66"/>
      <c r="AK218" s="66">
        <v>1192697</v>
      </c>
      <c r="AL218" s="66"/>
      <c r="AM218" s="66"/>
      <c r="AN218" s="68"/>
      <c r="AO218" s="69" t="str">
        <f t="shared" si="15"/>
        <v>00020240014000000150</v>
      </c>
      <c r="AP218" s="70"/>
    </row>
    <row r="219" spans="1:42" ht="45.4" customHeight="1" x14ac:dyDescent="0.25">
      <c r="A219" s="73" t="s">
        <v>449</v>
      </c>
      <c r="B219" s="74" t="s">
        <v>47</v>
      </c>
      <c r="C219" s="250" t="s">
        <v>450</v>
      </c>
      <c r="D219" s="251"/>
      <c r="E219" s="252"/>
      <c r="F219" s="253"/>
      <c r="G219" s="66">
        <v>0</v>
      </c>
      <c r="H219" s="76"/>
      <c r="I219" s="66">
        <v>0</v>
      </c>
      <c r="J219" s="76">
        <v>1345106</v>
      </c>
      <c r="K219" s="77"/>
      <c r="L219" s="77"/>
      <c r="M219" s="77"/>
      <c r="N219" s="77"/>
      <c r="O219" s="77"/>
      <c r="P219" s="77"/>
      <c r="Q219" s="77">
        <v>1345106</v>
      </c>
      <c r="R219" s="77"/>
      <c r="S219" s="77"/>
      <c r="T219" s="77"/>
      <c r="U219" s="78" t="str">
        <f t="shared" si="12"/>
        <v>Межбюджетные трансферты,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v>
      </c>
      <c r="V219" s="79" t="str">
        <f t="shared" si="13"/>
        <v>010</v>
      </c>
      <c r="W219" s="310" t="str">
        <f t="shared" si="14"/>
        <v>00020240014050000150</v>
      </c>
      <c r="X219" s="311"/>
      <c r="Y219" s="312"/>
      <c r="Z219" s="313"/>
      <c r="AA219" s="66">
        <v>0</v>
      </c>
      <c r="AB219" s="76"/>
      <c r="AC219" s="66">
        <v>0</v>
      </c>
      <c r="AD219" s="76">
        <v>1192697</v>
      </c>
      <c r="AE219" s="77"/>
      <c r="AF219" s="77"/>
      <c r="AG219" s="77"/>
      <c r="AH219" s="77"/>
      <c r="AI219" s="77"/>
      <c r="AJ219" s="77"/>
      <c r="AK219" s="77">
        <v>1192697</v>
      </c>
      <c r="AL219" s="77"/>
      <c r="AM219" s="77"/>
      <c r="AN219" s="81"/>
      <c r="AO219" s="82" t="str">
        <f t="shared" si="15"/>
        <v>00020240014050000150</v>
      </c>
      <c r="AP219" s="70"/>
    </row>
    <row r="220" spans="1:42" ht="116.25" customHeight="1" x14ac:dyDescent="0.25">
      <c r="A220" s="63" t="s">
        <v>451</v>
      </c>
      <c r="B220" s="64" t="s">
        <v>47</v>
      </c>
      <c r="C220" s="249" t="s">
        <v>452</v>
      </c>
      <c r="D220" s="249"/>
      <c r="E220" s="249"/>
      <c r="F220" s="249"/>
      <c r="G220" s="66">
        <v>104200</v>
      </c>
      <c r="H220" s="66"/>
      <c r="I220" s="66">
        <v>104200</v>
      </c>
      <c r="J220" s="66"/>
      <c r="K220" s="66"/>
      <c r="L220" s="66"/>
      <c r="M220" s="66"/>
      <c r="N220" s="66"/>
      <c r="O220" s="66"/>
      <c r="P220" s="66"/>
      <c r="Q220" s="66">
        <v>104200</v>
      </c>
      <c r="R220" s="66"/>
      <c r="S220" s="66"/>
      <c r="T220" s="66"/>
      <c r="U220" s="67" t="str">
        <f t="shared" si="12"/>
        <v>Межбюджетные трансферты, передаваемые бюджетам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 Байконура и федеральной территории "Сириус", муниципальных общеобразовательных организаций и профессиональных образовательных организаций</v>
      </c>
      <c r="V220" s="64" t="str">
        <f t="shared" si="13"/>
        <v>010</v>
      </c>
      <c r="W220" s="249" t="str">
        <f t="shared" si="14"/>
        <v>00020245050000000150</v>
      </c>
      <c r="X220" s="249"/>
      <c r="Y220" s="249"/>
      <c r="Z220" s="249"/>
      <c r="AA220" s="66">
        <v>78123</v>
      </c>
      <c r="AB220" s="66"/>
      <c r="AC220" s="66">
        <v>78123</v>
      </c>
      <c r="AD220" s="66"/>
      <c r="AE220" s="66"/>
      <c r="AF220" s="66"/>
      <c r="AG220" s="66"/>
      <c r="AH220" s="66"/>
      <c r="AI220" s="66"/>
      <c r="AJ220" s="66"/>
      <c r="AK220" s="66">
        <v>78123</v>
      </c>
      <c r="AL220" s="66"/>
      <c r="AM220" s="66"/>
      <c r="AN220" s="68"/>
      <c r="AO220" s="69" t="str">
        <f t="shared" si="15"/>
        <v>00020245050000000150</v>
      </c>
      <c r="AP220" s="70"/>
    </row>
    <row r="221" spans="1:42" ht="116.25" customHeight="1" x14ac:dyDescent="0.25">
      <c r="A221" s="73" t="s">
        <v>453</v>
      </c>
      <c r="B221" s="74" t="s">
        <v>47</v>
      </c>
      <c r="C221" s="250" t="s">
        <v>454</v>
      </c>
      <c r="D221" s="251"/>
      <c r="E221" s="252"/>
      <c r="F221" s="253"/>
      <c r="G221" s="66">
        <v>104200</v>
      </c>
      <c r="H221" s="76"/>
      <c r="I221" s="66">
        <v>104200</v>
      </c>
      <c r="J221" s="76"/>
      <c r="K221" s="77"/>
      <c r="L221" s="77"/>
      <c r="M221" s="77"/>
      <c r="N221" s="77"/>
      <c r="O221" s="77"/>
      <c r="P221" s="77"/>
      <c r="Q221" s="77">
        <v>104200</v>
      </c>
      <c r="R221" s="77"/>
      <c r="S221" s="77"/>
      <c r="T221" s="77"/>
      <c r="U221" s="78" t="str">
        <f t="shared" si="12"/>
        <v>Межбюджетные трансферты, передаваемые бюджетам муниципальных районов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 Байконура и федеральной территории "Сириус", муниципальных общеобразовательных организаций и профессиональных образовательных организаций</v>
      </c>
      <c r="V221" s="79" t="str">
        <f t="shared" si="13"/>
        <v>010</v>
      </c>
      <c r="W221" s="310" t="str">
        <f t="shared" si="14"/>
        <v>00020245050050000150</v>
      </c>
      <c r="X221" s="311"/>
      <c r="Y221" s="312"/>
      <c r="Z221" s="313"/>
      <c r="AA221" s="66">
        <v>78123</v>
      </c>
      <c r="AB221" s="76"/>
      <c r="AC221" s="66">
        <v>78123</v>
      </c>
      <c r="AD221" s="76"/>
      <c r="AE221" s="77"/>
      <c r="AF221" s="77"/>
      <c r="AG221" s="77"/>
      <c r="AH221" s="77"/>
      <c r="AI221" s="77"/>
      <c r="AJ221" s="77"/>
      <c r="AK221" s="77">
        <v>78123</v>
      </c>
      <c r="AL221" s="77"/>
      <c r="AM221" s="77"/>
      <c r="AN221" s="81"/>
      <c r="AO221" s="82" t="str">
        <f t="shared" si="15"/>
        <v>00020245050050000150</v>
      </c>
      <c r="AP221" s="70"/>
    </row>
    <row r="222" spans="1:42" ht="18.75" customHeight="1" x14ac:dyDescent="0.25">
      <c r="A222" s="63" t="s">
        <v>455</v>
      </c>
      <c r="B222" s="64" t="s">
        <v>47</v>
      </c>
      <c r="C222" s="249" t="s">
        <v>456</v>
      </c>
      <c r="D222" s="249"/>
      <c r="E222" s="249"/>
      <c r="F222" s="249"/>
      <c r="G222" s="66">
        <v>31170321.449999999</v>
      </c>
      <c r="H222" s="66"/>
      <c r="I222" s="66">
        <v>31170321.449999999</v>
      </c>
      <c r="J222" s="66">
        <v>26762784.48</v>
      </c>
      <c r="K222" s="66"/>
      <c r="L222" s="66"/>
      <c r="M222" s="66"/>
      <c r="N222" s="66"/>
      <c r="O222" s="66"/>
      <c r="P222" s="66"/>
      <c r="Q222" s="66">
        <v>31170321.449999999</v>
      </c>
      <c r="R222" s="66">
        <v>26762784.48</v>
      </c>
      <c r="S222" s="66"/>
      <c r="T222" s="66"/>
      <c r="U222" s="67" t="str">
        <f t="shared" si="12"/>
        <v>Прочие межбюджетные трансферты, передаваемые бюджетам</v>
      </c>
      <c r="V222" s="64" t="str">
        <f t="shared" si="13"/>
        <v>010</v>
      </c>
      <c r="W222" s="249" t="str">
        <f t="shared" si="14"/>
        <v>00020249999000000150</v>
      </c>
      <c r="X222" s="249"/>
      <c r="Y222" s="249"/>
      <c r="Z222" s="249"/>
      <c r="AA222" s="66">
        <v>30147861.449999999</v>
      </c>
      <c r="AB222" s="66"/>
      <c r="AC222" s="66">
        <v>30147861.449999999</v>
      </c>
      <c r="AD222" s="66">
        <v>19084367.510000002</v>
      </c>
      <c r="AE222" s="66"/>
      <c r="AF222" s="66"/>
      <c r="AG222" s="66"/>
      <c r="AH222" s="66"/>
      <c r="AI222" s="66"/>
      <c r="AJ222" s="66"/>
      <c r="AK222" s="66">
        <v>30147861.449999999</v>
      </c>
      <c r="AL222" s="66">
        <v>19084367.510000002</v>
      </c>
      <c r="AM222" s="66"/>
      <c r="AN222" s="68"/>
      <c r="AO222" s="69" t="str">
        <f t="shared" si="15"/>
        <v>00020249999000000150</v>
      </c>
      <c r="AP222" s="70"/>
    </row>
    <row r="223" spans="1:42" ht="18.75" customHeight="1" x14ac:dyDescent="0.25">
      <c r="A223" s="73" t="s">
        <v>457</v>
      </c>
      <c r="B223" s="74" t="s">
        <v>47</v>
      </c>
      <c r="C223" s="250" t="s">
        <v>458</v>
      </c>
      <c r="D223" s="251"/>
      <c r="E223" s="252"/>
      <c r="F223" s="253"/>
      <c r="G223" s="66">
        <v>31170321.449999999</v>
      </c>
      <c r="H223" s="76"/>
      <c r="I223" s="66">
        <v>31170321.449999999</v>
      </c>
      <c r="J223" s="76"/>
      <c r="K223" s="77"/>
      <c r="L223" s="77"/>
      <c r="M223" s="77"/>
      <c r="N223" s="77"/>
      <c r="O223" s="77"/>
      <c r="P223" s="77"/>
      <c r="Q223" s="77">
        <v>31170321.449999999</v>
      </c>
      <c r="R223" s="77"/>
      <c r="S223" s="77"/>
      <c r="T223" s="77"/>
      <c r="U223" s="78" t="str">
        <f t="shared" si="12"/>
        <v>Прочие межбюджетные трансферты, передаваемые бюджетам муниципальных районов</v>
      </c>
      <c r="V223" s="79" t="str">
        <f t="shared" si="13"/>
        <v>010</v>
      </c>
      <c r="W223" s="310" t="str">
        <f t="shared" si="14"/>
        <v>00020249999050000150</v>
      </c>
      <c r="X223" s="311"/>
      <c r="Y223" s="312"/>
      <c r="Z223" s="313"/>
      <c r="AA223" s="66">
        <v>30147861.449999999</v>
      </c>
      <c r="AB223" s="76"/>
      <c r="AC223" s="66">
        <v>30147861.449999999</v>
      </c>
      <c r="AD223" s="76"/>
      <c r="AE223" s="77"/>
      <c r="AF223" s="77"/>
      <c r="AG223" s="77"/>
      <c r="AH223" s="77"/>
      <c r="AI223" s="77"/>
      <c r="AJ223" s="77"/>
      <c r="AK223" s="77">
        <v>30147861.449999999</v>
      </c>
      <c r="AL223" s="77"/>
      <c r="AM223" s="77"/>
      <c r="AN223" s="81"/>
      <c r="AO223" s="82" t="str">
        <f t="shared" si="15"/>
        <v>00020249999050000150</v>
      </c>
      <c r="AP223" s="70"/>
    </row>
    <row r="224" spans="1:42" ht="18.75" customHeight="1" x14ac:dyDescent="0.25">
      <c r="A224" s="83" t="s">
        <v>459</v>
      </c>
      <c r="B224" s="74" t="s">
        <v>47</v>
      </c>
      <c r="C224" s="250" t="s">
        <v>460</v>
      </c>
      <c r="D224" s="251"/>
      <c r="E224" s="252"/>
      <c r="F224" s="253"/>
      <c r="G224" s="66">
        <v>0</v>
      </c>
      <c r="H224" s="76"/>
      <c r="I224" s="66">
        <v>0</v>
      </c>
      <c r="J224" s="76">
        <v>26762784.48</v>
      </c>
      <c r="K224" s="77"/>
      <c r="L224" s="77"/>
      <c r="M224" s="77"/>
      <c r="N224" s="77"/>
      <c r="O224" s="77"/>
      <c r="P224" s="77"/>
      <c r="Q224" s="77"/>
      <c r="R224" s="77">
        <v>26762784.48</v>
      </c>
      <c r="S224" s="77"/>
      <c r="T224" s="77"/>
      <c r="U224" s="84" t="str">
        <f t="shared" si="12"/>
        <v>Прочие межбюджетные трансферты, передаваемые бюджетам городских поселений</v>
      </c>
      <c r="V224" s="79" t="str">
        <f t="shared" si="13"/>
        <v>010</v>
      </c>
      <c r="W224" s="310" t="str">
        <f t="shared" si="14"/>
        <v>00020249999130000150</v>
      </c>
      <c r="X224" s="311"/>
      <c r="Y224" s="312"/>
      <c r="Z224" s="313"/>
      <c r="AA224" s="66">
        <v>0</v>
      </c>
      <c r="AB224" s="76"/>
      <c r="AC224" s="66">
        <v>0</v>
      </c>
      <c r="AD224" s="76">
        <v>19084367.510000002</v>
      </c>
      <c r="AE224" s="77"/>
      <c r="AF224" s="77"/>
      <c r="AG224" s="77"/>
      <c r="AH224" s="77"/>
      <c r="AI224" s="77"/>
      <c r="AJ224" s="77"/>
      <c r="AK224" s="77"/>
      <c r="AL224" s="77">
        <v>19084367.510000002</v>
      </c>
      <c r="AM224" s="77"/>
      <c r="AN224" s="81"/>
      <c r="AO224" s="82" t="str">
        <f t="shared" si="15"/>
        <v>00020249999130000150</v>
      </c>
      <c r="AP224" s="70"/>
    </row>
    <row r="225" spans="1:42" ht="18.75" customHeight="1" x14ac:dyDescent="0.25">
      <c r="A225" s="63" t="s">
        <v>461</v>
      </c>
      <c r="B225" s="64" t="s">
        <v>47</v>
      </c>
      <c r="C225" s="249" t="s">
        <v>462</v>
      </c>
      <c r="D225" s="249"/>
      <c r="E225" s="249"/>
      <c r="F225" s="249"/>
      <c r="G225" s="66">
        <v>246360</v>
      </c>
      <c r="H225" s="66"/>
      <c r="I225" s="66">
        <v>246360</v>
      </c>
      <c r="J225" s="66"/>
      <c r="K225" s="66"/>
      <c r="L225" s="66"/>
      <c r="M225" s="66"/>
      <c r="N225" s="66"/>
      <c r="O225" s="66"/>
      <c r="P225" s="66"/>
      <c r="Q225" s="66"/>
      <c r="R225" s="66">
        <v>246360</v>
      </c>
      <c r="S225" s="66"/>
      <c r="T225" s="66"/>
      <c r="U225" s="67" t="str">
        <f t="shared" si="12"/>
        <v>БЕЗВОЗМЕЗДНЫЕ ПОСТУПЛЕНИЯ ОТ НЕГОСУДАРСТВЕННЫХ ОРГАНИЗАЦИЙ</v>
      </c>
      <c r="V225" s="64" t="str">
        <f t="shared" si="13"/>
        <v>010</v>
      </c>
      <c r="W225" s="249" t="str">
        <f t="shared" si="14"/>
        <v>00020400000000000000</v>
      </c>
      <c r="X225" s="249"/>
      <c r="Y225" s="249"/>
      <c r="Z225" s="249"/>
      <c r="AA225" s="66">
        <v>271400</v>
      </c>
      <c r="AB225" s="66"/>
      <c r="AC225" s="66">
        <v>271400</v>
      </c>
      <c r="AD225" s="66"/>
      <c r="AE225" s="66"/>
      <c r="AF225" s="66"/>
      <c r="AG225" s="66"/>
      <c r="AH225" s="66"/>
      <c r="AI225" s="66"/>
      <c r="AJ225" s="66"/>
      <c r="AK225" s="66"/>
      <c r="AL225" s="66">
        <v>271400</v>
      </c>
      <c r="AM225" s="66"/>
      <c r="AN225" s="68"/>
      <c r="AO225" s="69" t="str">
        <f t="shared" si="15"/>
        <v>00020400000000000000</v>
      </c>
      <c r="AP225" s="70"/>
    </row>
    <row r="226" spans="1:42" ht="27.6" customHeight="1" x14ac:dyDescent="0.25">
      <c r="A226" s="71" t="s">
        <v>463</v>
      </c>
      <c r="B226" s="64" t="s">
        <v>47</v>
      </c>
      <c r="C226" s="249" t="s">
        <v>464</v>
      </c>
      <c r="D226" s="249"/>
      <c r="E226" s="249"/>
      <c r="F226" s="249"/>
      <c r="G226" s="66">
        <v>246360</v>
      </c>
      <c r="H226" s="66"/>
      <c r="I226" s="66">
        <v>246360</v>
      </c>
      <c r="J226" s="66"/>
      <c r="K226" s="66"/>
      <c r="L226" s="66"/>
      <c r="M226" s="66"/>
      <c r="N226" s="66"/>
      <c r="O226" s="66"/>
      <c r="P226" s="66"/>
      <c r="Q226" s="66"/>
      <c r="R226" s="66">
        <v>246360</v>
      </c>
      <c r="S226" s="66"/>
      <c r="T226" s="66"/>
      <c r="U226" s="72" t="str">
        <f t="shared" si="12"/>
        <v>Безвозмездные поступления от негосударственных организаций в бюджеты городских поселений</v>
      </c>
      <c r="V226" s="64" t="str">
        <f t="shared" si="13"/>
        <v>010</v>
      </c>
      <c r="W226" s="249" t="str">
        <f t="shared" si="14"/>
        <v>00020405000130000150</v>
      </c>
      <c r="X226" s="249"/>
      <c r="Y226" s="249"/>
      <c r="Z226" s="249"/>
      <c r="AA226" s="66">
        <v>271400</v>
      </c>
      <c r="AB226" s="66"/>
      <c r="AC226" s="66">
        <v>271400</v>
      </c>
      <c r="AD226" s="66"/>
      <c r="AE226" s="66"/>
      <c r="AF226" s="66"/>
      <c r="AG226" s="66"/>
      <c r="AH226" s="66"/>
      <c r="AI226" s="66"/>
      <c r="AJ226" s="66"/>
      <c r="AK226" s="66"/>
      <c r="AL226" s="66">
        <v>271400</v>
      </c>
      <c r="AM226" s="66"/>
      <c r="AN226" s="68"/>
      <c r="AO226" s="69" t="str">
        <f t="shared" si="15"/>
        <v>00020405000130000150</v>
      </c>
      <c r="AP226" s="70"/>
    </row>
    <row r="227" spans="1:42" ht="27.6" customHeight="1" x14ac:dyDescent="0.25">
      <c r="A227" s="73" t="s">
        <v>465</v>
      </c>
      <c r="B227" s="74" t="s">
        <v>47</v>
      </c>
      <c r="C227" s="250" t="s">
        <v>466</v>
      </c>
      <c r="D227" s="251"/>
      <c r="E227" s="252"/>
      <c r="F227" s="253"/>
      <c r="G227" s="66">
        <v>246360</v>
      </c>
      <c r="H227" s="76"/>
      <c r="I227" s="66">
        <v>246360</v>
      </c>
      <c r="J227" s="76"/>
      <c r="K227" s="77"/>
      <c r="L227" s="77"/>
      <c r="M227" s="77"/>
      <c r="N227" s="77"/>
      <c r="O227" s="77"/>
      <c r="P227" s="77"/>
      <c r="Q227" s="77"/>
      <c r="R227" s="77">
        <v>246360</v>
      </c>
      <c r="S227" s="77"/>
      <c r="T227" s="77"/>
      <c r="U227" s="78" t="str">
        <f t="shared" si="12"/>
        <v>Прочие безвозмездные поступления от негосударственных организаций в бюджеты городских поселений</v>
      </c>
      <c r="V227" s="79" t="str">
        <f t="shared" si="13"/>
        <v>010</v>
      </c>
      <c r="W227" s="310" t="str">
        <f t="shared" si="14"/>
        <v>00020405099130000150</v>
      </c>
      <c r="X227" s="311"/>
      <c r="Y227" s="312"/>
      <c r="Z227" s="313"/>
      <c r="AA227" s="66">
        <v>271400</v>
      </c>
      <c r="AB227" s="76"/>
      <c r="AC227" s="66">
        <v>271400</v>
      </c>
      <c r="AD227" s="76"/>
      <c r="AE227" s="77"/>
      <c r="AF227" s="77"/>
      <c r="AG227" s="77"/>
      <c r="AH227" s="77"/>
      <c r="AI227" s="77"/>
      <c r="AJ227" s="77"/>
      <c r="AK227" s="77"/>
      <c r="AL227" s="77">
        <v>271400</v>
      </c>
      <c r="AM227" s="77"/>
      <c r="AN227" s="81"/>
      <c r="AO227" s="82" t="str">
        <f t="shared" si="15"/>
        <v>00020405099130000150</v>
      </c>
      <c r="AP227" s="70"/>
    </row>
    <row r="228" spans="1:42" ht="11.25" customHeight="1" x14ac:dyDescent="0.25">
      <c r="A228" s="63" t="s">
        <v>467</v>
      </c>
      <c r="B228" s="64" t="s">
        <v>47</v>
      </c>
      <c r="C228" s="249" t="s">
        <v>468</v>
      </c>
      <c r="D228" s="249"/>
      <c r="E228" s="249"/>
      <c r="F228" s="249"/>
      <c r="G228" s="66">
        <v>50000</v>
      </c>
      <c r="H228" s="66"/>
      <c r="I228" s="66">
        <v>50000</v>
      </c>
      <c r="J228" s="66"/>
      <c r="K228" s="66"/>
      <c r="L228" s="66"/>
      <c r="M228" s="66"/>
      <c r="N228" s="66"/>
      <c r="O228" s="66"/>
      <c r="P228" s="66"/>
      <c r="Q228" s="66"/>
      <c r="R228" s="66"/>
      <c r="S228" s="66">
        <v>50000</v>
      </c>
      <c r="T228" s="66"/>
      <c r="U228" s="67" t="str">
        <f t="shared" si="12"/>
        <v>ПРОЧИЕ БЕЗВОЗМЕЗДНЫЕ ПОСТУПЛЕНИЯ</v>
      </c>
      <c r="V228" s="64" t="str">
        <f t="shared" si="13"/>
        <v>010</v>
      </c>
      <c r="W228" s="249" t="str">
        <f t="shared" si="14"/>
        <v>00020700000000000000</v>
      </c>
      <c r="X228" s="249"/>
      <c r="Y228" s="249"/>
      <c r="Z228" s="249"/>
      <c r="AA228" s="66">
        <v>50000</v>
      </c>
      <c r="AB228" s="66"/>
      <c r="AC228" s="66">
        <v>50000</v>
      </c>
      <c r="AD228" s="66"/>
      <c r="AE228" s="66"/>
      <c r="AF228" s="66"/>
      <c r="AG228" s="66"/>
      <c r="AH228" s="66"/>
      <c r="AI228" s="66"/>
      <c r="AJ228" s="66"/>
      <c r="AK228" s="66"/>
      <c r="AL228" s="66"/>
      <c r="AM228" s="66">
        <v>50000</v>
      </c>
      <c r="AN228" s="68"/>
      <c r="AO228" s="69" t="str">
        <f t="shared" si="15"/>
        <v>00020700000000000000</v>
      </c>
      <c r="AP228" s="70"/>
    </row>
    <row r="229" spans="1:42" ht="18.75" customHeight="1" x14ac:dyDescent="0.25">
      <c r="A229" s="71" t="s">
        <v>469</v>
      </c>
      <c r="B229" s="64" t="s">
        <v>47</v>
      </c>
      <c r="C229" s="249" t="s">
        <v>470</v>
      </c>
      <c r="D229" s="249"/>
      <c r="E229" s="249"/>
      <c r="F229" s="249"/>
      <c r="G229" s="66">
        <v>50000</v>
      </c>
      <c r="H229" s="66"/>
      <c r="I229" s="66">
        <v>50000</v>
      </c>
      <c r="J229" s="66"/>
      <c r="K229" s="66"/>
      <c r="L229" s="66"/>
      <c r="M229" s="66"/>
      <c r="N229" s="66"/>
      <c r="O229" s="66"/>
      <c r="P229" s="66"/>
      <c r="Q229" s="66"/>
      <c r="R229" s="66"/>
      <c r="S229" s="66">
        <v>50000</v>
      </c>
      <c r="T229" s="66"/>
      <c r="U229" s="72" t="str">
        <f t="shared" si="12"/>
        <v>Прочие безвозмездные поступления в бюджеты сельских поселений</v>
      </c>
      <c r="V229" s="64" t="str">
        <f t="shared" si="13"/>
        <v>010</v>
      </c>
      <c r="W229" s="249" t="str">
        <f t="shared" si="14"/>
        <v>00020705000100000150</v>
      </c>
      <c r="X229" s="249"/>
      <c r="Y229" s="249"/>
      <c r="Z229" s="249"/>
      <c r="AA229" s="66">
        <v>50000</v>
      </c>
      <c r="AB229" s="66"/>
      <c r="AC229" s="66">
        <v>50000</v>
      </c>
      <c r="AD229" s="66"/>
      <c r="AE229" s="66"/>
      <c r="AF229" s="66"/>
      <c r="AG229" s="66"/>
      <c r="AH229" s="66"/>
      <c r="AI229" s="66"/>
      <c r="AJ229" s="66"/>
      <c r="AK229" s="66"/>
      <c r="AL229" s="66"/>
      <c r="AM229" s="66">
        <v>50000</v>
      </c>
      <c r="AN229" s="68"/>
      <c r="AO229" s="69" t="str">
        <f t="shared" si="15"/>
        <v>00020705000100000150</v>
      </c>
      <c r="AP229" s="70"/>
    </row>
    <row r="230" spans="1:42" ht="18.75" customHeight="1" x14ac:dyDescent="0.25">
      <c r="A230" s="73" t="s">
        <v>469</v>
      </c>
      <c r="B230" s="74" t="s">
        <v>47</v>
      </c>
      <c r="C230" s="250" t="s">
        <v>471</v>
      </c>
      <c r="D230" s="251"/>
      <c r="E230" s="252"/>
      <c r="F230" s="253"/>
      <c r="G230" s="66">
        <v>50000</v>
      </c>
      <c r="H230" s="76"/>
      <c r="I230" s="66">
        <v>50000</v>
      </c>
      <c r="J230" s="76"/>
      <c r="K230" s="77"/>
      <c r="L230" s="77"/>
      <c r="M230" s="77"/>
      <c r="N230" s="77"/>
      <c r="O230" s="77"/>
      <c r="P230" s="77"/>
      <c r="Q230" s="77"/>
      <c r="R230" s="77"/>
      <c r="S230" s="77">
        <v>50000</v>
      </c>
      <c r="T230" s="77"/>
      <c r="U230" s="78" t="str">
        <f t="shared" si="12"/>
        <v>Прочие безвозмездные поступления в бюджеты сельских поселений</v>
      </c>
      <c r="V230" s="79" t="str">
        <f t="shared" si="13"/>
        <v>010</v>
      </c>
      <c r="W230" s="310" t="str">
        <f t="shared" si="14"/>
        <v>00020705030100000150</v>
      </c>
      <c r="X230" s="311"/>
      <c r="Y230" s="312"/>
      <c r="Z230" s="313"/>
      <c r="AA230" s="66">
        <v>50000</v>
      </c>
      <c r="AB230" s="76"/>
      <c r="AC230" s="66">
        <v>50000</v>
      </c>
      <c r="AD230" s="76"/>
      <c r="AE230" s="77"/>
      <c r="AF230" s="77"/>
      <c r="AG230" s="77"/>
      <c r="AH230" s="77"/>
      <c r="AI230" s="77"/>
      <c r="AJ230" s="77"/>
      <c r="AK230" s="77"/>
      <c r="AL230" s="77"/>
      <c r="AM230" s="77">
        <v>50000</v>
      </c>
      <c r="AN230" s="81"/>
      <c r="AO230" s="82" t="str">
        <f t="shared" si="15"/>
        <v>00020705030100000150</v>
      </c>
      <c r="AP230" s="70"/>
    </row>
    <row r="231" spans="1:42" ht="45.4" customHeight="1" x14ac:dyDescent="0.25">
      <c r="A231" s="63" t="s">
        <v>472</v>
      </c>
      <c r="B231" s="64" t="s">
        <v>47</v>
      </c>
      <c r="C231" s="249" t="s">
        <v>473</v>
      </c>
      <c r="D231" s="249"/>
      <c r="E231" s="249"/>
      <c r="F231" s="249"/>
      <c r="G231" s="66">
        <v>5351288.74</v>
      </c>
      <c r="H231" s="66"/>
      <c r="I231" s="66">
        <v>5351288.74</v>
      </c>
      <c r="J231" s="66">
        <v>2042904.11</v>
      </c>
      <c r="K231" s="66"/>
      <c r="L231" s="66"/>
      <c r="M231" s="66"/>
      <c r="N231" s="66"/>
      <c r="O231" s="66"/>
      <c r="P231" s="66"/>
      <c r="Q231" s="66">
        <v>7393022.8499999996</v>
      </c>
      <c r="R231" s="66"/>
      <c r="S231" s="66">
        <v>1170</v>
      </c>
      <c r="T231" s="66"/>
      <c r="U231" s="67" t="str">
        <f t="shared" si="12"/>
        <v>ДОХОДЫ БЮДЖЕТОВ БЮДЖЕТНОЙ СИСТЕМЫ РОССИЙСКОЙ ФЕДЕРАЦИИ ОТ ВОЗВРАТА ОСТАТКОВ СУБСИДИЙ, СУБВЕНЦИЙ И ИНЫХ МЕЖБЮДЖЕТНЫХ ТРАНСФЕРТОВ, ИМЕЮЩИХ ЦЕЛЕВОЕ НАЗНАЧЕНИЕ, ПРОШЛЫХ ЛЕТ</v>
      </c>
      <c r="V231" s="64" t="str">
        <f t="shared" si="13"/>
        <v>010</v>
      </c>
      <c r="W231" s="249" t="str">
        <f t="shared" si="14"/>
        <v>00021800000000000000</v>
      </c>
      <c r="X231" s="249"/>
      <c r="Y231" s="249"/>
      <c r="Z231" s="249"/>
      <c r="AA231" s="66">
        <v>5351288.74</v>
      </c>
      <c r="AB231" s="66"/>
      <c r="AC231" s="66">
        <v>5351288.74</v>
      </c>
      <c r="AD231" s="66">
        <v>2042904.11</v>
      </c>
      <c r="AE231" s="66"/>
      <c r="AF231" s="66"/>
      <c r="AG231" s="66"/>
      <c r="AH231" s="66"/>
      <c r="AI231" s="66"/>
      <c r="AJ231" s="66"/>
      <c r="AK231" s="66">
        <v>7393022.8499999996</v>
      </c>
      <c r="AL231" s="66"/>
      <c r="AM231" s="66">
        <v>1170</v>
      </c>
      <c r="AN231" s="68"/>
      <c r="AO231" s="69" t="str">
        <f t="shared" si="15"/>
        <v>00021800000000000000</v>
      </c>
      <c r="AP231" s="70"/>
    </row>
    <row r="232" spans="1:42" ht="63.2" customHeight="1" x14ac:dyDescent="0.25">
      <c r="A232" s="71" t="s">
        <v>474</v>
      </c>
      <c r="B232" s="64" t="s">
        <v>47</v>
      </c>
      <c r="C232" s="249" t="s">
        <v>475</v>
      </c>
      <c r="D232" s="249"/>
      <c r="E232" s="249"/>
      <c r="F232" s="249"/>
      <c r="G232" s="66">
        <v>5351288.74</v>
      </c>
      <c r="H232" s="66"/>
      <c r="I232" s="66">
        <v>5351288.74</v>
      </c>
      <c r="J232" s="66">
        <v>2042904.11</v>
      </c>
      <c r="K232" s="66"/>
      <c r="L232" s="66"/>
      <c r="M232" s="66"/>
      <c r="N232" s="66"/>
      <c r="O232" s="66"/>
      <c r="P232" s="66"/>
      <c r="Q232" s="66">
        <v>7393022.8499999996</v>
      </c>
      <c r="R232" s="66"/>
      <c r="S232" s="66">
        <v>1170</v>
      </c>
      <c r="T232" s="66"/>
      <c r="U232" s="72" t="str">
        <f t="shared" si="12"/>
        <v>Доходы бюджетов бюджетной системы Российской Федерации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v>
      </c>
      <c r="V232" s="64" t="str">
        <f t="shared" si="13"/>
        <v>010</v>
      </c>
      <c r="W232" s="249" t="str">
        <f t="shared" si="14"/>
        <v>00021800000000000150</v>
      </c>
      <c r="X232" s="249"/>
      <c r="Y232" s="249"/>
      <c r="Z232" s="249"/>
      <c r="AA232" s="66">
        <v>5351288.74</v>
      </c>
      <c r="AB232" s="66"/>
      <c r="AC232" s="66">
        <v>5351288.74</v>
      </c>
      <c r="AD232" s="66">
        <v>2042904.11</v>
      </c>
      <c r="AE232" s="66"/>
      <c r="AF232" s="66"/>
      <c r="AG232" s="66"/>
      <c r="AH232" s="66"/>
      <c r="AI232" s="66"/>
      <c r="AJ232" s="66"/>
      <c r="AK232" s="66">
        <v>7393022.8499999996</v>
      </c>
      <c r="AL232" s="66"/>
      <c r="AM232" s="66">
        <v>1170</v>
      </c>
      <c r="AN232" s="68"/>
      <c r="AO232" s="69" t="str">
        <f t="shared" si="15"/>
        <v>00021800000000000150</v>
      </c>
      <c r="AP232" s="70"/>
    </row>
    <row r="233" spans="1:42" ht="63.2" customHeight="1" x14ac:dyDescent="0.25">
      <c r="A233" s="71" t="s">
        <v>476</v>
      </c>
      <c r="B233" s="64" t="s">
        <v>47</v>
      </c>
      <c r="C233" s="249" t="s">
        <v>477</v>
      </c>
      <c r="D233" s="249"/>
      <c r="E233" s="249"/>
      <c r="F233" s="249"/>
      <c r="G233" s="66">
        <v>5351288.74</v>
      </c>
      <c r="H233" s="66"/>
      <c r="I233" s="66">
        <v>5351288.74</v>
      </c>
      <c r="J233" s="66">
        <v>2041734.11</v>
      </c>
      <c r="K233" s="66"/>
      <c r="L233" s="66"/>
      <c r="M233" s="66"/>
      <c r="N233" s="66"/>
      <c r="O233" s="66"/>
      <c r="P233" s="66"/>
      <c r="Q233" s="66">
        <v>7393022.8499999996</v>
      </c>
      <c r="R233" s="66"/>
      <c r="S233" s="66"/>
      <c r="T233" s="66"/>
      <c r="U233" s="72" t="str">
        <f t="shared" si="12"/>
        <v>Доходы бюджетов муниципальных районов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v>
      </c>
      <c r="V233" s="64" t="str">
        <f t="shared" si="13"/>
        <v>010</v>
      </c>
      <c r="W233" s="249" t="str">
        <f t="shared" si="14"/>
        <v>00021800000050000150</v>
      </c>
      <c r="X233" s="249"/>
      <c r="Y233" s="249"/>
      <c r="Z233" s="249"/>
      <c r="AA233" s="66">
        <v>5351288.74</v>
      </c>
      <c r="AB233" s="66"/>
      <c r="AC233" s="66">
        <v>5351288.74</v>
      </c>
      <c r="AD233" s="66">
        <v>2041734.11</v>
      </c>
      <c r="AE233" s="66"/>
      <c r="AF233" s="66"/>
      <c r="AG233" s="66"/>
      <c r="AH233" s="66"/>
      <c r="AI233" s="66"/>
      <c r="AJ233" s="66"/>
      <c r="AK233" s="66">
        <v>7393022.8499999996</v>
      </c>
      <c r="AL233" s="66"/>
      <c r="AM233" s="66"/>
      <c r="AN233" s="68"/>
      <c r="AO233" s="69" t="str">
        <f t="shared" si="15"/>
        <v>00021800000050000150</v>
      </c>
      <c r="AP233" s="70"/>
    </row>
    <row r="234" spans="1:42" ht="63.2" customHeight="1" x14ac:dyDescent="0.25">
      <c r="A234" s="71" t="s">
        <v>478</v>
      </c>
      <c r="B234" s="64" t="s">
        <v>47</v>
      </c>
      <c r="C234" s="249" t="s">
        <v>479</v>
      </c>
      <c r="D234" s="249"/>
      <c r="E234" s="249"/>
      <c r="F234" s="249"/>
      <c r="G234" s="66">
        <v>0</v>
      </c>
      <c r="H234" s="66"/>
      <c r="I234" s="66">
        <v>0</v>
      </c>
      <c r="J234" s="66">
        <v>1170</v>
      </c>
      <c r="K234" s="66"/>
      <c r="L234" s="66"/>
      <c r="M234" s="66"/>
      <c r="N234" s="66"/>
      <c r="O234" s="66"/>
      <c r="P234" s="66"/>
      <c r="Q234" s="66"/>
      <c r="R234" s="66"/>
      <c r="S234" s="66">
        <v>1170</v>
      </c>
      <c r="T234" s="66"/>
      <c r="U234" s="72" t="str">
        <f t="shared" si="12"/>
        <v>Доходы бюджетов сельских поселений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v>
      </c>
      <c r="V234" s="64" t="str">
        <f t="shared" si="13"/>
        <v>010</v>
      </c>
      <c r="W234" s="249" t="str">
        <f t="shared" si="14"/>
        <v>00021800000100000150</v>
      </c>
      <c r="X234" s="249"/>
      <c r="Y234" s="249"/>
      <c r="Z234" s="249"/>
      <c r="AA234" s="66">
        <v>0</v>
      </c>
      <c r="AB234" s="66"/>
      <c r="AC234" s="66">
        <v>0</v>
      </c>
      <c r="AD234" s="66">
        <v>1170</v>
      </c>
      <c r="AE234" s="66"/>
      <c r="AF234" s="66"/>
      <c r="AG234" s="66"/>
      <c r="AH234" s="66"/>
      <c r="AI234" s="66"/>
      <c r="AJ234" s="66"/>
      <c r="AK234" s="66"/>
      <c r="AL234" s="66"/>
      <c r="AM234" s="66">
        <v>1170</v>
      </c>
      <c r="AN234" s="68"/>
      <c r="AO234" s="69" t="str">
        <f t="shared" si="15"/>
        <v>00021800000100000150</v>
      </c>
      <c r="AP234" s="70"/>
    </row>
    <row r="235" spans="1:42" ht="27.6" customHeight="1" x14ac:dyDescent="0.25">
      <c r="A235" s="71" t="s">
        <v>480</v>
      </c>
      <c r="B235" s="64" t="s">
        <v>47</v>
      </c>
      <c r="C235" s="249" t="s">
        <v>481</v>
      </c>
      <c r="D235" s="249"/>
      <c r="E235" s="249"/>
      <c r="F235" s="249"/>
      <c r="G235" s="66">
        <v>5351288.74</v>
      </c>
      <c r="H235" s="66"/>
      <c r="I235" s="66">
        <v>5351288.74</v>
      </c>
      <c r="J235" s="66"/>
      <c r="K235" s="66"/>
      <c r="L235" s="66"/>
      <c r="M235" s="66"/>
      <c r="N235" s="66"/>
      <c r="O235" s="66"/>
      <c r="P235" s="66"/>
      <c r="Q235" s="66">
        <v>5351288.74</v>
      </c>
      <c r="R235" s="66"/>
      <c r="S235" s="66"/>
      <c r="T235" s="66"/>
      <c r="U235" s="72" t="str">
        <f t="shared" si="12"/>
        <v>Доходы бюджетов муниципальных районов от возврата организациями остатков субсидий прошлых лет</v>
      </c>
      <c r="V235" s="64" t="str">
        <f t="shared" si="13"/>
        <v>010</v>
      </c>
      <c r="W235" s="249" t="str">
        <f t="shared" si="14"/>
        <v>00021805000050000150</v>
      </c>
      <c r="X235" s="249"/>
      <c r="Y235" s="249"/>
      <c r="Z235" s="249"/>
      <c r="AA235" s="66">
        <v>5351288.74</v>
      </c>
      <c r="AB235" s="66"/>
      <c r="AC235" s="66">
        <v>5351288.74</v>
      </c>
      <c r="AD235" s="66"/>
      <c r="AE235" s="66"/>
      <c r="AF235" s="66"/>
      <c r="AG235" s="66"/>
      <c r="AH235" s="66"/>
      <c r="AI235" s="66"/>
      <c r="AJ235" s="66"/>
      <c r="AK235" s="66">
        <v>5351288.74</v>
      </c>
      <c r="AL235" s="66"/>
      <c r="AM235" s="66"/>
      <c r="AN235" s="68"/>
      <c r="AO235" s="69" t="str">
        <f t="shared" si="15"/>
        <v>00021805000050000150</v>
      </c>
      <c r="AP235" s="70"/>
    </row>
    <row r="236" spans="1:42" ht="27.6" customHeight="1" x14ac:dyDescent="0.25">
      <c r="A236" s="73" t="s">
        <v>482</v>
      </c>
      <c r="B236" s="74" t="s">
        <v>47</v>
      </c>
      <c r="C236" s="250" t="s">
        <v>483</v>
      </c>
      <c r="D236" s="251"/>
      <c r="E236" s="252"/>
      <c r="F236" s="253"/>
      <c r="G236" s="66">
        <v>5351288.74</v>
      </c>
      <c r="H236" s="76"/>
      <c r="I236" s="66">
        <v>5351288.74</v>
      </c>
      <c r="J236" s="76"/>
      <c r="K236" s="77"/>
      <c r="L236" s="77"/>
      <c r="M236" s="77"/>
      <c r="N236" s="77"/>
      <c r="O236" s="77"/>
      <c r="P236" s="77"/>
      <c r="Q236" s="77">
        <v>5351288.74</v>
      </c>
      <c r="R236" s="77"/>
      <c r="S236" s="77"/>
      <c r="T236" s="77"/>
      <c r="U236" s="78" t="str">
        <f t="shared" si="12"/>
        <v>Доходы бюджетов муниципальных районов от возврата автономными учреждениями остатков субсидий прошлых лет</v>
      </c>
      <c r="V236" s="79" t="str">
        <f t="shared" si="13"/>
        <v>010</v>
      </c>
      <c r="W236" s="310" t="str">
        <f t="shared" si="14"/>
        <v>00021805020050000150</v>
      </c>
      <c r="X236" s="311"/>
      <c r="Y236" s="312"/>
      <c r="Z236" s="313"/>
      <c r="AA236" s="66">
        <v>5351288.74</v>
      </c>
      <c r="AB236" s="76"/>
      <c r="AC236" s="66">
        <v>5351288.74</v>
      </c>
      <c r="AD236" s="76"/>
      <c r="AE236" s="77"/>
      <c r="AF236" s="77"/>
      <c r="AG236" s="77"/>
      <c r="AH236" s="77"/>
      <c r="AI236" s="77"/>
      <c r="AJ236" s="77"/>
      <c r="AK236" s="77">
        <v>5351288.74</v>
      </c>
      <c r="AL236" s="77"/>
      <c r="AM236" s="77"/>
      <c r="AN236" s="81"/>
      <c r="AO236" s="82" t="str">
        <f t="shared" si="15"/>
        <v>00021805020050000150</v>
      </c>
      <c r="AP236" s="70"/>
    </row>
    <row r="237" spans="1:42" ht="45.4" customHeight="1" x14ac:dyDescent="0.25">
      <c r="A237" s="83" t="s">
        <v>484</v>
      </c>
      <c r="B237" s="74" t="s">
        <v>47</v>
      </c>
      <c r="C237" s="250" t="s">
        <v>485</v>
      </c>
      <c r="D237" s="251"/>
      <c r="E237" s="252"/>
      <c r="F237" s="253"/>
      <c r="G237" s="66">
        <v>0</v>
      </c>
      <c r="H237" s="76"/>
      <c r="I237" s="66">
        <v>0</v>
      </c>
      <c r="J237" s="76">
        <v>2041734.11</v>
      </c>
      <c r="K237" s="77"/>
      <c r="L237" s="77"/>
      <c r="M237" s="77"/>
      <c r="N237" s="77"/>
      <c r="O237" s="77"/>
      <c r="P237" s="77"/>
      <c r="Q237" s="77">
        <v>2041734.11</v>
      </c>
      <c r="R237" s="77"/>
      <c r="S237" s="77"/>
      <c r="T237" s="77"/>
      <c r="U237" s="84" t="str">
        <f t="shared" si="12"/>
        <v>Доходы бюджетов муниципальных районов от возврата прочих остатков субсидий, субвенций и иных межбюджетных трансфертов, имеющих целевое назначение, прошлых лет из бюджетов поселений</v>
      </c>
      <c r="V237" s="79" t="str">
        <f t="shared" si="13"/>
        <v>010</v>
      </c>
      <c r="W237" s="310" t="str">
        <f t="shared" si="14"/>
        <v>00021860010050000150</v>
      </c>
      <c r="X237" s="311"/>
      <c r="Y237" s="312"/>
      <c r="Z237" s="313"/>
      <c r="AA237" s="66">
        <v>0</v>
      </c>
      <c r="AB237" s="76"/>
      <c r="AC237" s="66">
        <v>0</v>
      </c>
      <c r="AD237" s="76">
        <v>2041734.11</v>
      </c>
      <c r="AE237" s="77"/>
      <c r="AF237" s="77"/>
      <c r="AG237" s="77"/>
      <c r="AH237" s="77"/>
      <c r="AI237" s="77"/>
      <c r="AJ237" s="77"/>
      <c r="AK237" s="77">
        <v>2041734.11</v>
      </c>
      <c r="AL237" s="77"/>
      <c r="AM237" s="77"/>
      <c r="AN237" s="81"/>
      <c r="AO237" s="82" t="str">
        <f t="shared" si="15"/>
        <v>00021860010050000150</v>
      </c>
      <c r="AP237" s="70"/>
    </row>
    <row r="238" spans="1:42" ht="45.4" customHeight="1" x14ac:dyDescent="0.25">
      <c r="A238" s="83" t="s">
        <v>486</v>
      </c>
      <c r="B238" s="74" t="s">
        <v>47</v>
      </c>
      <c r="C238" s="250" t="s">
        <v>487</v>
      </c>
      <c r="D238" s="251"/>
      <c r="E238" s="252"/>
      <c r="F238" s="253"/>
      <c r="G238" s="66">
        <v>0</v>
      </c>
      <c r="H238" s="76"/>
      <c r="I238" s="66">
        <v>0</v>
      </c>
      <c r="J238" s="76">
        <v>1170</v>
      </c>
      <c r="K238" s="77"/>
      <c r="L238" s="77"/>
      <c r="M238" s="77"/>
      <c r="N238" s="77"/>
      <c r="O238" s="77"/>
      <c r="P238" s="77"/>
      <c r="Q238" s="77"/>
      <c r="R238" s="77"/>
      <c r="S238" s="77">
        <v>1170</v>
      </c>
      <c r="T238" s="77"/>
      <c r="U238" s="84" t="str">
        <f t="shared" si="12"/>
        <v>Доходы бюджетов сельских поселений от возврата остатков субсидий, субвенций и иных межбюджетных трансфертов, имеющих целевое назначение, прошлых лет из бюджетов муниципальных районов</v>
      </c>
      <c r="V238" s="79" t="str">
        <f t="shared" si="13"/>
        <v>010</v>
      </c>
      <c r="W238" s="310" t="str">
        <f t="shared" si="14"/>
        <v>00021860010100000150</v>
      </c>
      <c r="X238" s="311"/>
      <c r="Y238" s="312"/>
      <c r="Z238" s="313"/>
      <c r="AA238" s="66">
        <v>0</v>
      </c>
      <c r="AB238" s="76"/>
      <c r="AC238" s="66">
        <v>0</v>
      </c>
      <c r="AD238" s="76">
        <v>1170</v>
      </c>
      <c r="AE238" s="77"/>
      <c r="AF238" s="77"/>
      <c r="AG238" s="77"/>
      <c r="AH238" s="77"/>
      <c r="AI238" s="77"/>
      <c r="AJ238" s="77"/>
      <c r="AK238" s="77"/>
      <c r="AL238" s="77"/>
      <c r="AM238" s="77">
        <v>1170</v>
      </c>
      <c r="AN238" s="81"/>
      <c r="AO238" s="82" t="str">
        <f t="shared" si="15"/>
        <v>00021860010100000150</v>
      </c>
      <c r="AP238" s="70"/>
    </row>
    <row r="239" spans="1:42" ht="36.6" customHeight="1" x14ac:dyDescent="0.25">
      <c r="A239" s="63" t="s">
        <v>488</v>
      </c>
      <c r="B239" s="64" t="s">
        <v>47</v>
      </c>
      <c r="C239" s="249" t="s">
        <v>489</v>
      </c>
      <c r="D239" s="249"/>
      <c r="E239" s="249"/>
      <c r="F239" s="249"/>
      <c r="G239" s="66">
        <v>-5921570.4400000004</v>
      </c>
      <c r="H239" s="66"/>
      <c r="I239" s="66">
        <v>-5921570.4400000004</v>
      </c>
      <c r="J239" s="66">
        <v>-2042904.11</v>
      </c>
      <c r="K239" s="66"/>
      <c r="L239" s="66"/>
      <c r="M239" s="66"/>
      <c r="N239" s="66"/>
      <c r="O239" s="66"/>
      <c r="P239" s="66"/>
      <c r="Q239" s="66">
        <v>-5922740.4400000004</v>
      </c>
      <c r="R239" s="66">
        <v>-2041734.11</v>
      </c>
      <c r="S239" s="66"/>
      <c r="T239" s="66"/>
      <c r="U239" s="67" t="str">
        <f t="shared" si="12"/>
        <v>ВОЗВРАТ ОСТАТКОВ СУБСИДИЙ, СУБВЕНЦИЙ И ИНЫХ МЕЖБЮДЖЕТНЫХ ТРАНСФЕРТОВ, ИМЕЮЩИХ ЦЕЛЕВОЕ НАЗНАЧЕНИЕ, ПРОШЛЫХ ЛЕТ</v>
      </c>
      <c r="V239" s="64" t="str">
        <f t="shared" si="13"/>
        <v>010</v>
      </c>
      <c r="W239" s="249" t="str">
        <f t="shared" si="14"/>
        <v>00021900000000000000</v>
      </c>
      <c r="X239" s="249"/>
      <c r="Y239" s="249"/>
      <c r="Z239" s="249"/>
      <c r="AA239" s="66">
        <v>-5921570.4400000004</v>
      </c>
      <c r="AB239" s="66"/>
      <c r="AC239" s="66">
        <v>-5921570.4400000004</v>
      </c>
      <c r="AD239" s="66">
        <v>-2042904.11</v>
      </c>
      <c r="AE239" s="66"/>
      <c r="AF239" s="66"/>
      <c r="AG239" s="66"/>
      <c r="AH239" s="66"/>
      <c r="AI239" s="66"/>
      <c r="AJ239" s="66"/>
      <c r="AK239" s="66">
        <v>-5922740.4400000004</v>
      </c>
      <c r="AL239" s="66">
        <v>-2041734.11</v>
      </c>
      <c r="AM239" s="66"/>
      <c r="AN239" s="68"/>
      <c r="AO239" s="69" t="str">
        <f t="shared" si="15"/>
        <v>00021900000000000000</v>
      </c>
      <c r="AP239" s="70"/>
    </row>
    <row r="240" spans="1:42" ht="36.6" customHeight="1" x14ac:dyDescent="0.25">
      <c r="A240" s="71" t="s">
        <v>490</v>
      </c>
      <c r="B240" s="64" t="s">
        <v>47</v>
      </c>
      <c r="C240" s="249" t="s">
        <v>491</v>
      </c>
      <c r="D240" s="249"/>
      <c r="E240" s="249"/>
      <c r="F240" s="249"/>
      <c r="G240" s="66">
        <v>-5921570.4400000004</v>
      </c>
      <c r="H240" s="66"/>
      <c r="I240" s="66">
        <v>-5921570.4400000004</v>
      </c>
      <c r="J240" s="66">
        <v>-1170</v>
      </c>
      <c r="K240" s="66"/>
      <c r="L240" s="66"/>
      <c r="M240" s="66"/>
      <c r="N240" s="66"/>
      <c r="O240" s="66"/>
      <c r="P240" s="66"/>
      <c r="Q240" s="66">
        <v>-5922740.4400000004</v>
      </c>
      <c r="R240" s="66"/>
      <c r="S240" s="66"/>
      <c r="T240" s="66"/>
      <c r="U240" s="72" t="str">
        <f t="shared" si="12"/>
        <v>Возврат остатков субсидий, субвенций и иных межбюджетных трансфертов, имеющих целевое назначение, прошлых лет из бюджетов муниципальных районов</v>
      </c>
      <c r="V240" s="64" t="str">
        <f t="shared" si="13"/>
        <v>010</v>
      </c>
      <c r="W240" s="249" t="str">
        <f t="shared" si="14"/>
        <v>00021900000050000150</v>
      </c>
      <c r="X240" s="249"/>
      <c r="Y240" s="249"/>
      <c r="Z240" s="249"/>
      <c r="AA240" s="66">
        <v>-5921570.4400000004</v>
      </c>
      <c r="AB240" s="66"/>
      <c r="AC240" s="66">
        <v>-5921570.4400000004</v>
      </c>
      <c r="AD240" s="66">
        <v>-1170</v>
      </c>
      <c r="AE240" s="66"/>
      <c r="AF240" s="66"/>
      <c r="AG240" s="66"/>
      <c r="AH240" s="66"/>
      <c r="AI240" s="66"/>
      <c r="AJ240" s="66"/>
      <c r="AK240" s="66">
        <v>-5922740.4400000004</v>
      </c>
      <c r="AL240" s="66"/>
      <c r="AM240" s="66"/>
      <c r="AN240" s="68"/>
      <c r="AO240" s="69" t="str">
        <f t="shared" si="15"/>
        <v>00021900000050000150</v>
      </c>
      <c r="AP240" s="70"/>
    </row>
    <row r="241" spans="1:42" ht="36.6" customHeight="1" x14ac:dyDescent="0.25">
      <c r="A241" s="71" t="s">
        <v>492</v>
      </c>
      <c r="B241" s="64" t="s">
        <v>47</v>
      </c>
      <c r="C241" s="249" t="s">
        <v>493</v>
      </c>
      <c r="D241" s="249"/>
      <c r="E241" s="249"/>
      <c r="F241" s="249"/>
      <c r="G241" s="66">
        <v>0</v>
      </c>
      <c r="H241" s="66"/>
      <c r="I241" s="66">
        <v>0</v>
      </c>
      <c r="J241" s="66">
        <v>-2041734.11</v>
      </c>
      <c r="K241" s="66"/>
      <c r="L241" s="66"/>
      <c r="M241" s="66"/>
      <c r="N241" s="66"/>
      <c r="O241" s="66"/>
      <c r="P241" s="66"/>
      <c r="Q241" s="66"/>
      <c r="R241" s="66">
        <v>-2041734.11</v>
      </c>
      <c r="S241" s="66"/>
      <c r="T241" s="66"/>
      <c r="U241" s="72" t="str">
        <f t="shared" si="12"/>
        <v>Возврат остатков субсидий, субвенций и иных межбюджетных трансфертов, имеющих целевое назначение, прошлых лет из бюджетов городских поселений</v>
      </c>
      <c r="V241" s="64" t="str">
        <f t="shared" si="13"/>
        <v>010</v>
      </c>
      <c r="W241" s="249" t="str">
        <f t="shared" si="14"/>
        <v>00021900000130000150</v>
      </c>
      <c r="X241" s="249"/>
      <c r="Y241" s="249"/>
      <c r="Z241" s="249"/>
      <c r="AA241" s="66">
        <v>0</v>
      </c>
      <c r="AB241" s="66"/>
      <c r="AC241" s="66">
        <v>0</v>
      </c>
      <c r="AD241" s="66">
        <v>-2041734.11</v>
      </c>
      <c r="AE241" s="66"/>
      <c r="AF241" s="66"/>
      <c r="AG241" s="66"/>
      <c r="AH241" s="66"/>
      <c r="AI241" s="66"/>
      <c r="AJ241" s="66"/>
      <c r="AK241" s="66"/>
      <c r="AL241" s="66">
        <v>-2041734.11</v>
      </c>
      <c r="AM241" s="66"/>
      <c r="AN241" s="68"/>
      <c r="AO241" s="69" t="str">
        <f t="shared" si="15"/>
        <v>00021900000130000150</v>
      </c>
      <c r="AP241" s="70"/>
    </row>
    <row r="242" spans="1:42" ht="36.6" customHeight="1" x14ac:dyDescent="0.25">
      <c r="A242" s="73" t="s">
        <v>494</v>
      </c>
      <c r="B242" s="74" t="s">
        <v>47</v>
      </c>
      <c r="C242" s="250" t="s">
        <v>495</v>
      </c>
      <c r="D242" s="251"/>
      <c r="E242" s="252"/>
      <c r="F242" s="253"/>
      <c r="G242" s="66">
        <v>-5921570.4400000004</v>
      </c>
      <c r="H242" s="76"/>
      <c r="I242" s="66">
        <v>-5921570.4400000004</v>
      </c>
      <c r="J242" s="76">
        <v>-1170</v>
      </c>
      <c r="K242" s="77"/>
      <c r="L242" s="77"/>
      <c r="M242" s="77"/>
      <c r="N242" s="77"/>
      <c r="O242" s="77"/>
      <c r="P242" s="77"/>
      <c r="Q242" s="77">
        <v>-5922740.4400000004</v>
      </c>
      <c r="R242" s="77"/>
      <c r="S242" s="77"/>
      <c r="T242" s="77"/>
      <c r="U242" s="78" t="str">
        <f t="shared" si="12"/>
        <v>Возврат прочих остатков субсидий, субвенций и иных межбюджетных трансфертов, имеющих целевое назначение, прошлых лет из бюджетов муниципальных районов</v>
      </c>
      <c r="V242" s="79" t="str">
        <f t="shared" si="13"/>
        <v>010</v>
      </c>
      <c r="W242" s="310" t="str">
        <f t="shared" si="14"/>
        <v>00021960010050000150</v>
      </c>
      <c r="X242" s="311"/>
      <c r="Y242" s="312"/>
      <c r="Z242" s="313"/>
      <c r="AA242" s="66">
        <v>-5921570.4400000004</v>
      </c>
      <c r="AB242" s="76"/>
      <c r="AC242" s="66">
        <v>-5921570.4400000004</v>
      </c>
      <c r="AD242" s="76">
        <v>-1170</v>
      </c>
      <c r="AE242" s="77"/>
      <c r="AF242" s="77"/>
      <c r="AG242" s="77"/>
      <c r="AH242" s="77"/>
      <c r="AI242" s="77"/>
      <c r="AJ242" s="77"/>
      <c r="AK242" s="77">
        <v>-5922740.4400000004</v>
      </c>
      <c r="AL242" s="77"/>
      <c r="AM242" s="77"/>
      <c r="AN242" s="81"/>
      <c r="AO242" s="82" t="str">
        <f t="shared" si="15"/>
        <v>00021960010050000150</v>
      </c>
      <c r="AP242" s="70"/>
    </row>
    <row r="243" spans="1:42" ht="36.6" customHeight="1" x14ac:dyDescent="0.25">
      <c r="A243" s="83" t="s">
        <v>496</v>
      </c>
      <c r="B243" s="74" t="s">
        <v>47</v>
      </c>
      <c r="C243" s="250" t="s">
        <v>497</v>
      </c>
      <c r="D243" s="251"/>
      <c r="E243" s="252"/>
      <c r="F243" s="253"/>
      <c r="G243" s="66">
        <v>0</v>
      </c>
      <c r="H243" s="76"/>
      <c r="I243" s="66">
        <v>0</v>
      </c>
      <c r="J243" s="76">
        <v>-2041734.11</v>
      </c>
      <c r="K243" s="77"/>
      <c r="L243" s="77"/>
      <c r="M243" s="77"/>
      <c r="N243" s="77"/>
      <c r="O243" s="77"/>
      <c r="P243" s="77"/>
      <c r="Q243" s="77"/>
      <c r="R243" s="77">
        <v>-2041734.11</v>
      </c>
      <c r="S243" s="77"/>
      <c r="T243" s="77"/>
      <c r="U243" s="84" t="str">
        <f t="shared" si="12"/>
        <v>Возврат прочих остатков субсидий, субвенций и иных межбюджетных трансфертов, имеющих целевое назначение, прошлых лет из бюджетов городских поселений</v>
      </c>
      <c r="V243" s="79" t="str">
        <f t="shared" si="13"/>
        <v>010</v>
      </c>
      <c r="W243" s="310" t="str">
        <f t="shared" si="14"/>
        <v>00021960010130000150</v>
      </c>
      <c r="X243" s="311"/>
      <c r="Y243" s="312"/>
      <c r="Z243" s="313"/>
      <c r="AA243" s="66">
        <v>0</v>
      </c>
      <c r="AB243" s="76"/>
      <c r="AC243" s="66">
        <v>0</v>
      </c>
      <c r="AD243" s="76">
        <v>-2041734.11</v>
      </c>
      <c r="AE243" s="77"/>
      <c r="AF243" s="77"/>
      <c r="AG243" s="77"/>
      <c r="AH243" s="77"/>
      <c r="AI243" s="77"/>
      <c r="AJ243" s="77"/>
      <c r="AK243" s="77"/>
      <c r="AL243" s="77">
        <v>-2041734.11</v>
      </c>
      <c r="AM243" s="77"/>
      <c r="AN243" s="81"/>
      <c r="AO243" s="82" t="str">
        <f t="shared" si="15"/>
        <v>00021960010130000150</v>
      </c>
      <c r="AP243" s="70"/>
    </row>
    <row r="244" spans="1:42" ht="15" customHeight="1" x14ac:dyDescent="0.25">
      <c r="A244" s="85"/>
      <c r="B244" s="86"/>
      <c r="C244" s="86"/>
      <c r="D244" s="86"/>
      <c r="E244" s="86"/>
      <c r="F244" s="87"/>
      <c r="G244" s="88"/>
      <c r="H244" s="88"/>
      <c r="I244" s="88"/>
      <c r="J244" s="88"/>
      <c r="K244" s="88"/>
      <c r="L244" s="88"/>
      <c r="M244" s="88"/>
      <c r="N244" s="88"/>
      <c r="O244" s="88"/>
      <c r="P244" s="88"/>
      <c r="Q244" s="88"/>
      <c r="R244" s="88"/>
      <c r="S244" s="88"/>
      <c r="T244" s="88"/>
      <c r="U244" s="85"/>
      <c r="V244" s="86"/>
      <c r="W244" s="86"/>
      <c r="X244" s="86"/>
      <c r="Y244" s="86"/>
      <c r="Z244" s="87"/>
      <c r="AA244" s="88"/>
      <c r="AB244" s="88"/>
      <c r="AC244" s="88"/>
      <c r="AD244" s="88"/>
      <c r="AE244" s="88"/>
      <c r="AF244" s="88"/>
      <c r="AG244" s="88"/>
      <c r="AH244" s="88"/>
      <c r="AI244" s="88"/>
      <c r="AJ244" s="88"/>
      <c r="AK244" s="88"/>
      <c r="AL244" s="88"/>
      <c r="AM244" s="88"/>
      <c r="AN244" s="88"/>
      <c r="AO244" s="89"/>
      <c r="AP244" s="89"/>
    </row>
    <row r="245" spans="1:42" ht="15" customHeight="1" x14ac:dyDescent="0.25">
      <c r="A245" s="44" t="s">
        <v>498</v>
      </c>
      <c r="B245" s="44"/>
      <c r="C245" s="44"/>
      <c r="D245" s="44"/>
      <c r="E245" s="44"/>
      <c r="F245" s="44"/>
      <c r="G245" s="44"/>
      <c r="H245" s="44"/>
      <c r="I245" s="44"/>
      <c r="J245" s="45"/>
      <c r="K245" s="29"/>
      <c r="L245" s="29"/>
      <c r="M245" s="29"/>
      <c r="N245" s="29"/>
      <c r="O245" s="29"/>
      <c r="P245" s="29"/>
      <c r="Q245" s="29"/>
      <c r="R245" s="29"/>
      <c r="S245" s="29"/>
      <c r="T245" s="25" t="s">
        <v>499</v>
      </c>
      <c r="U245" s="29"/>
      <c r="V245" s="29"/>
      <c r="W245" s="44"/>
      <c r="X245" s="44"/>
      <c r="Y245" s="44"/>
      <c r="Z245" s="44"/>
      <c r="AC245" s="238"/>
      <c r="AD245" s="238"/>
      <c r="AE245" s="238"/>
      <c r="AF245" s="90"/>
      <c r="AG245" s="90"/>
      <c r="AH245" s="90"/>
      <c r="AI245" s="90"/>
      <c r="AJ245" s="90"/>
      <c r="AK245" s="90"/>
      <c r="AM245" s="90"/>
      <c r="AN245" s="25" t="s">
        <v>500</v>
      </c>
    </row>
    <row r="246" spans="1:42" ht="6.75" customHeight="1" x14ac:dyDescent="0.25">
      <c r="A246" s="46"/>
      <c r="B246" s="47"/>
      <c r="C246" s="46"/>
      <c r="D246" s="46"/>
      <c r="E246" s="46"/>
      <c r="F246" s="46"/>
      <c r="G246" s="48"/>
      <c r="H246" s="48"/>
      <c r="I246" s="48"/>
      <c r="J246" s="48"/>
      <c r="K246" s="48"/>
      <c r="L246" s="48"/>
      <c r="M246" s="48"/>
      <c r="N246" s="48"/>
      <c r="O246" s="48"/>
      <c r="P246" s="48"/>
      <c r="Q246" s="48"/>
      <c r="R246" s="48"/>
      <c r="S246" s="48"/>
      <c r="T246" s="48"/>
      <c r="U246" s="46"/>
      <c r="V246" s="47"/>
      <c r="W246" s="46"/>
      <c r="X246" s="46"/>
      <c r="Y246" s="46"/>
      <c r="Z246" s="46"/>
      <c r="AA246" s="48"/>
      <c r="AB246" s="48"/>
      <c r="AC246" s="48"/>
      <c r="AD246" s="48"/>
      <c r="AE246" s="91"/>
      <c r="AF246" s="91"/>
      <c r="AG246" s="91"/>
      <c r="AH246" s="91"/>
      <c r="AI246" s="91"/>
      <c r="AJ246" s="91"/>
      <c r="AK246" s="91"/>
      <c r="AL246" s="91"/>
      <c r="AM246" s="91"/>
      <c r="AN246" s="91"/>
    </row>
    <row r="247" spans="1:42" ht="15" customHeight="1" x14ac:dyDescent="0.25">
      <c r="A247" s="221" t="s">
        <v>26</v>
      </c>
      <c r="B247" s="243" t="s">
        <v>27</v>
      </c>
      <c r="C247" s="254" t="s">
        <v>501</v>
      </c>
      <c r="D247" s="255"/>
      <c r="E247" s="256"/>
      <c r="F247" s="221"/>
      <c r="G247" s="254" t="s">
        <v>29</v>
      </c>
      <c r="H247" s="255"/>
      <c r="I247" s="256"/>
      <c r="J247" s="256"/>
      <c r="K247" s="256"/>
      <c r="L247" s="256"/>
      <c r="M247" s="256"/>
      <c r="N247" s="256"/>
      <c r="O247" s="256"/>
      <c r="P247" s="256"/>
      <c r="Q247" s="256"/>
      <c r="R247" s="256"/>
      <c r="S247" s="256"/>
      <c r="T247" s="221"/>
      <c r="U247" s="254" t="s">
        <v>26</v>
      </c>
      <c r="V247" s="243" t="s">
        <v>27</v>
      </c>
      <c r="W247" s="254" t="s">
        <v>501</v>
      </c>
      <c r="X247" s="255"/>
      <c r="Y247" s="256"/>
      <c r="Z247" s="221"/>
      <c r="AA247" s="224" t="s">
        <v>30</v>
      </c>
      <c r="AB247" s="225"/>
      <c r="AC247" s="225"/>
      <c r="AD247" s="225"/>
      <c r="AE247" s="225"/>
      <c r="AF247" s="225"/>
      <c r="AG247" s="225"/>
      <c r="AH247" s="225"/>
      <c r="AI247" s="225"/>
      <c r="AJ247" s="225"/>
      <c r="AK247" s="225"/>
      <c r="AL247" s="225"/>
      <c r="AM247" s="225"/>
      <c r="AN247" s="225"/>
    </row>
    <row r="248" spans="1:42" ht="15" customHeight="1" x14ac:dyDescent="0.25">
      <c r="A248" s="222"/>
      <c r="B248" s="244"/>
      <c r="C248" s="257"/>
      <c r="D248" s="242"/>
      <c r="E248" s="242"/>
      <c r="F248" s="242"/>
      <c r="G248" s="226" t="s">
        <v>31</v>
      </c>
      <c r="H248" s="226" t="s">
        <v>32</v>
      </c>
      <c r="I248" s="226" t="s">
        <v>33</v>
      </c>
      <c r="J248" s="226" t="s">
        <v>34</v>
      </c>
      <c r="K248" s="226" t="s">
        <v>35</v>
      </c>
      <c r="L248" s="239" t="s">
        <v>36</v>
      </c>
      <c r="M248" s="239" t="s">
        <v>37</v>
      </c>
      <c r="N248" s="239" t="s">
        <v>45</v>
      </c>
      <c r="O248" s="239" t="s">
        <v>39</v>
      </c>
      <c r="P248" s="239" t="s">
        <v>40</v>
      </c>
      <c r="Q248" s="239" t="s">
        <v>41</v>
      </c>
      <c r="R248" s="239" t="s">
        <v>42</v>
      </c>
      <c r="S248" s="239" t="s">
        <v>43</v>
      </c>
      <c r="T248" s="226" t="s">
        <v>44</v>
      </c>
      <c r="U248" s="257"/>
      <c r="V248" s="244"/>
      <c r="W248" s="257"/>
      <c r="X248" s="242"/>
      <c r="Y248" s="242"/>
      <c r="Z248" s="242"/>
      <c r="AA248" s="226" t="s">
        <v>31</v>
      </c>
      <c r="AB248" s="226" t="s">
        <v>32</v>
      </c>
      <c r="AC248" s="226" t="s">
        <v>33</v>
      </c>
      <c r="AD248" s="226" t="s">
        <v>34</v>
      </c>
      <c r="AE248" s="226" t="s">
        <v>35</v>
      </c>
      <c r="AF248" s="239" t="s">
        <v>36</v>
      </c>
      <c r="AG248" s="239" t="s">
        <v>37</v>
      </c>
      <c r="AH248" s="239" t="s">
        <v>45</v>
      </c>
      <c r="AI248" s="239" t="s">
        <v>39</v>
      </c>
      <c r="AJ248" s="239" t="s">
        <v>40</v>
      </c>
      <c r="AK248" s="239" t="s">
        <v>41</v>
      </c>
      <c r="AL248" s="239" t="s">
        <v>42</v>
      </c>
      <c r="AM248" s="239" t="s">
        <v>43</v>
      </c>
      <c r="AN248" s="240" t="s">
        <v>44</v>
      </c>
    </row>
    <row r="249" spans="1:42" ht="124.5" customHeight="1" x14ac:dyDescent="0.25">
      <c r="A249" s="223"/>
      <c r="B249" s="245"/>
      <c r="C249" s="258"/>
      <c r="D249" s="242"/>
      <c r="E249" s="242"/>
      <c r="F249" s="242"/>
      <c r="G249" s="226"/>
      <c r="H249" s="226"/>
      <c r="I249" s="226"/>
      <c r="J249" s="226"/>
      <c r="K249" s="226"/>
      <c r="L249" s="239"/>
      <c r="M249" s="239"/>
      <c r="N249" s="239"/>
      <c r="O249" s="239"/>
      <c r="P249" s="239"/>
      <c r="Q249" s="239"/>
      <c r="R249" s="239"/>
      <c r="S249" s="239"/>
      <c r="T249" s="226"/>
      <c r="U249" s="258"/>
      <c r="V249" s="245"/>
      <c r="W249" s="258"/>
      <c r="X249" s="242"/>
      <c r="Y249" s="242"/>
      <c r="Z249" s="242"/>
      <c r="AA249" s="226"/>
      <c r="AB249" s="226"/>
      <c r="AC249" s="226"/>
      <c r="AD249" s="226"/>
      <c r="AE249" s="226"/>
      <c r="AF249" s="239"/>
      <c r="AG249" s="239"/>
      <c r="AH249" s="239"/>
      <c r="AI249" s="239"/>
      <c r="AJ249" s="239"/>
      <c r="AK249" s="239"/>
      <c r="AL249" s="239"/>
      <c r="AM249" s="239"/>
      <c r="AN249" s="240"/>
    </row>
    <row r="250" spans="1:42" ht="12" customHeight="1" x14ac:dyDescent="0.25">
      <c r="A250" s="51">
        <v>1</v>
      </c>
      <c r="B250" s="52">
        <v>2</v>
      </c>
      <c r="C250" s="259">
        <v>3</v>
      </c>
      <c r="D250" s="260"/>
      <c r="E250" s="261"/>
      <c r="F250" s="262"/>
      <c r="G250" s="52">
        <v>4</v>
      </c>
      <c r="H250" s="52">
        <v>5</v>
      </c>
      <c r="I250" s="52">
        <v>6</v>
      </c>
      <c r="J250" s="52">
        <v>7</v>
      </c>
      <c r="K250" s="52">
        <v>8</v>
      </c>
      <c r="L250" s="52">
        <v>9</v>
      </c>
      <c r="M250" s="52">
        <v>10</v>
      </c>
      <c r="N250" s="52">
        <v>11</v>
      </c>
      <c r="O250" s="52">
        <v>12</v>
      </c>
      <c r="P250" s="52">
        <v>13</v>
      </c>
      <c r="Q250" s="52">
        <v>14</v>
      </c>
      <c r="R250" s="52">
        <v>15</v>
      </c>
      <c r="S250" s="52">
        <v>16</v>
      </c>
      <c r="T250" s="52">
        <v>17</v>
      </c>
      <c r="U250" s="55">
        <v>1</v>
      </c>
      <c r="V250" s="52">
        <v>2</v>
      </c>
      <c r="W250" s="259">
        <v>3</v>
      </c>
      <c r="X250" s="260"/>
      <c r="Y250" s="261"/>
      <c r="Z250" s="262"/>
      <c r="AA250" s="52">
        <v>18</v>
      </c>
      <c r="AB250" s="52">
        <v>19</v>
      </c>
      <c r="AC250" s="52">
        <v>20</v>
      </c>
      <c r="AD250" s="52">
        <v>21</v>
      </c>
      <c r="AE250" s="52">
        <v>22</v>
      </c>
      <c r="AF250" s="52">
        <v>23</v>
      </c>
      <c r="AG250" s="52">
        <v>24</v>
      </c>
      <c r="AH250" s="52">
        <v>25</v>
      </c>
      <c r="AI250" s="52">
        <v>26</v>
      </c>
      <c r="AJ250" s="52">
        <v>27</v>
      </c>
      <c r="AK250" s="52">
        <v>28</v>
      </c>
      <c r="AL250" s="52">
        <v>29</v>
      </c>
      <c r="AM250" s="52">
        <v>30</v>
      </c>
      <c r="AN250" s="56">
        <v>31</v>
      </c>
    </row>
    <row r="251" spans="1:42" ht="22.5" customHeight="1" x14ac:dyDescent="0.25">
      <c r="A251" s="57" t="s">
        <v>502</v>
      </c>
      <c r="B251" s="58" t="s">
        <v>503</v>
      </c>
      <c r="C251" s="267" t="s">
        <v>48</v>
      </c>
      <c r="D251" s="268"/>
      <c r="E251" s="269"/>
      <c r="F251" s="270"/>
      <c r="G251" s="59">
        <v>1172616760.4100001</v>
      </c>
      <c r="H251" s="59">
        <v>0</v>
      </c>
      <c r="I251" s="59">
        <v>1172616760.4100001</v>
      </c>
      <c r="J251" s="59">
        <v>48652790.479999997</v>
      </c>
      <c r="K251" s="59">
        <v>0</v>
      </c>
      <c r="L251" s="59">
        <v>0</v>
      </c>
      <c r="M251" s="59">
        <v>0</v>
      </c>
      <c r="N251" s="59">
        <v>0</v>
      </c>
      <c r="O251" s="59">
        <v>0</v>
      </c>
      <c r="P251" s="59">
        <v>0</v>
      </c>
      <c r="Q251" s="59">
        <v>827949994.26999998</v>
      </c>
      <c r="R251" s="59">
        <v>346917396.98000002</v>
      </c>
      <c r="S251" s="59">
        <v>46402159.640000001</v>
      </c>
      <c r="T251" s="59">
        <v>0</v>
      </c>
      <c r="U251" s="60" t="s">
        <v>502</v>
      </c>
      <c r="V251" s="58" t="s">
        <v>503</v>
      </c>
      <c r="W251" s="267" t="s">
        <v>49</v>
      </c>
      <c r="X251" s="268"/>
      <c r="Y251" s="269"/>
      <c r="Z251" s="270"/>
      <c r="AA251" s="59">
        <v>986502075.44000006</v>
      </c>
      <c r="AB251" s="59">
        <v>0</v>
      </c>
      <c r="AC251" s="59">
        <v>986502075.44000006</v>
      </c>
      <c r="AD251" s="59">
        <v>40821964.509999998</v>
      </c>
      <c r="AE251" s="59">
        <v>0</v>
      </c>
      <c r="AF251" s="59">
        <v>0</v>
      </c>
      <c r="AG251" s="59">
        <v>0</v>
      </c>
      <c r="AH251" s="59">
        <v>0</v>
      </c>
      <c r="AI251" s="59">
        <v>0</v>
      </c>
      <c r="AJ251" s="59">
        <v>0</v>
      </c>
      <c r="AK251" s="59">
        <v>682425205.5</v>
      </c>
      <c r="AL251" s="59">
        <v>308420306.75999999</v>
      </c>
      <c r="AM251" s="59">
        <v>36478527.689999998</v>
      </c>
      <c r="AN251" s="61">
        <v>0</v>
      </c>
      <c r="AO251" s="62"/>
    </row>
    <row r="252" spans="1:42" ht="11.25" customHeight="1" x14ac:dyDescent="0.25">
      <c r="A252" s="63" t="s">
        <v>504</v>
      </c>
      <c r="B252" s="64" t="s">
        <v>503</v>
      </c>
      <c r="C252" s="249" t="s">
        <v>505</v>
      </c>
      <c r="D252" s="271"/>
      <c r="E252" s="272"/>
      <c r="F252" s="65" t="s">
        <v>506</v>
      </c>
      <c r="G252" s="66">
        <v>155759624.36000001</v>
      </c>
      <c r="H252" s="66"/>
      <c r="I252" s="66">
        <v>155759624.36000001</v>
      </c>
      <c r="J252" s="66">
        <v>1935106</v>
      </c>
      <c r="K252" s="66"/>
      <c r="L252" s="66"/>
      <c r="M252" s="66"/>
      <c r="N252" s="66"/>
      <c r="O252" s="66"/>
      <c r="P252" s="66"/>
      <c r="Q252" s="66">
        <v>107768677.64</v>
      </c>
      <c r="R252" s="66">
        <v>28590794</v>
      </c>
      <c r="S252" s="66">
        <v>21335258.719999999</v>
      </c>
      <c r="T252" s="66"/>
      <c r="U252" s="67" t="str">
        <f t="shared" ref="U252:U315" si="16">""&amp;A252</f>
        <v>ОБЩЕГОСУДАРСТВЕННЫЕ ВОПРОСЫ</v>
      </c>
      <c r="V252" s="64" t="str">
        <f t="shared" ref="V252:V315" si="17">""&amp;B252</f>
        <v>200</v>
      </c>
      <c r="W252" s="249" t="str">
        <f t="shared" ref="W252:W315" si="18">""&amp;C252</f>
        <v>00001000000000000</v>
      </c>
      <c r="X252" s="271"/>
      <c r="Y252" s="272"/>
      <c r="Z252" s="65" t="str">
        <f t="shared" ref="Z252:Z315" si="19">""&amp;F252</f>
        <v>000</v>
      </c>
      <c r="AA252" s="66">
        <v>123220533.83</v>
      </c>
      <c r="AB252" s="66"/>
      <c r="AC252" s="66">
        <v>123220533.83</v>
      </c>
      <c r="AD252" s="66">
        <v>1782697</v>
      </c>
      <c r="AE252" s="66"/>
      <c r="AF252" s="66"/>
      <c r="AG252" s="66"/>
      <c r="AH252" s="66"/>
      <c r="AI252" s="66"/>
      <c r="AJ252" s="66"/>
      <c r="AK252" s="66">
        <v>85343500.010000005</v>
      </c>
      <c r="AL252" s="66">
        <v>22882747.120000001</v>
      </c>
      <c r="AM252" s="66">
        <v>16776983.699999999</v>
      </c>
      <c r="AN252" s="68"/>
      <c r="AO252" s="92"/>
      <c r="AP252" s="70" t="s">
        <v>507</v>
      </c>
    </row>
    <row r="253" spans="1:42" ht="27.6" customHeight="1" x14ac:dyDescent="0.25">
      <c r="A253" s="71" t="s">
        <v>508</v>
      </c>
      <c r="B253" s="64" t="s">
        <v>503</v>
      </c>
      <c r="C253" s="249" t="s">
        <v>509</v>
      </c>
      <c r="D253" s="271"/>
      <c r="E253" s="272"/>
      <c r="F253" s="65" t="s">
        <v>506</v>
      </c>
      <c r="G253" s="66">
        <v>9222226.9199999999</v>
      </c>
      <c r="H253" s="66"/>
      <c r="I253" s="66">
        <v>9222226.9199999999</v>
      </c>
      <c r="J253" s="66"/>
      <c r="K253" s="66"/>
      <c r="L253" s="66"/>
      <c r="M253" s="66"/>
      <c r="N253" s="66"/>
      <c r="O253" s="66"/>
      <c r="P253" s="66"/>
      <c r="Q253" s="66">
        <v>2962600</v>
      </c>
      <c r="R253" s="66">
        <v>2558176.92</v>
      </c>
      <c r="S253" s="66">
        <v>3701450</v>
      </c>
      <c r="T253" s="66"/>
      <c r="U253" s="72" t="str">
        <f t="shared" si="16"/>
        <v>Функционирование высшего должностного лица субъекта Российской Федерации и муниципального образования</v>
      </c>
      <c r="V253" s="64" t="str">
        <f t="shared" si="17"/>
        <v>200</v>
      </c>
      <c r="W253" s="249" t="str">
        <f t="shared" si="18"/>
        <v>00001020000000000</v>
      </c>
      <c r="X253" s="271"/>
      <c r="Y253" s="272"/>
      <c r="Z253" s="65" t="str">
        <f t="shared" si="19"/>
        <v>000</v>
      </c>
      <c r="AA253" s="66">
        <v>7293794.0300000003</v>
      </c>
      <c r="AB253" s="66"/>
      <c r="AC253" s="66">
        <v>7293794.0300000003</v>
      </c>
      <c r="AD253" s="66"/>
      <c r="AE253" s="66"/>
      <c r="AF253" s="66"/>
      <c r="AG253" s="66"/>
      <c r="AH253" s="66"/>
      <c r="AI253" s="66"/>
      <c r="AJ253" s="66"/>
      <c r="AK253" s="66">
        <v>2217116.86</v>
      </c>
      <c r="AL253" s="66">
        <v>2133777.48</v>
      </c>
      <c r="AM253" s="66">
        <v>2942899.69</v>
      </c>
      <c r="AN253" s="68"/>
      <c r="AO253" s="92"/>
      <c r="AP253" s="70" t="s">
        <v>510</v>
      </c>
    </row>
    <row r="254" spans="1:42" ht="45.4" customHeight="1" x14ac:dyDescent="0.25">
      <c r="A254" s="71" t="s">
        <v>511</v>
      </c>
      <c r="B254" s="64" t="s">
        <v>503</v>
      </c>
      <c r="C254" s="249" t="s">
        <v>509</v>
      </c>
      <c r="D254" s="271"/>
      <c r="E254" s="272"/>
      <c r="F254" s="65" t="s">
        <v>512</v>
      </c>
      <c r="G254" s="66">
        <v>9222226.9199999999</v>
      </c>
      <c r="H254" s="66"/>
      <c r="I254" s="66">
        <v>9222226.9199999999</v>
      </c>
      <c r="J254" s="66"/>
      <c r="K254" s="66"/>
      <c r="L254" s="66"/>
      <c r="M254" s="66"/>
      <c r="N254" s="66"/>
      <c r="O254" s="66"/>
      <c r="P254" s="66"/>
      <c r="Q254" s="66">
        <v>2962600</v>
      </c>
      <c r="R254" s="66">
        <v>2558176.92</v>
      </c>
      <c r="S254" s="66">
        <v>3701450</v>
      </c>
      <c r="T254" s="66"/>
      <c r="U254" s="72" t="str">
        <f t="shared" si="16"/>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V254" s="64" t="str">
        <f t="shared" si="17"/>
        <v>200</v>
      </c>
      <c r="W254" s="249" t="str">
        <f t="shared" si="18"/>
        <v>00001020000000000</v>
      </c>
      <c r="X254" s="271"/>
      <c r="Y254" s="272"/>
      <c r="Z254" s="65" t="str">
        <f t="shared" si="19"/>
        <v>100</v>
      </c>
      <c r="AA254" s="66">
        <v>7293794.0300000003</v>
      </c>
      <c r="AB254" s="66"/>
      <c r="AC254" s="66">
        <v>7293794.0300000003</v>
      </c>
      <c r="AD254" s="66"/>
      <c r="AE254" s="66"/>
      <c r="AF254" s="66"/>
      <c r="AG254" s="66"/>
      <c r="AH254" s="66"/>
      <c r="AI254" s="66"/>
      <c r="AJ254" s="66"/>
      <c r="AK254" s="66">
        <v>2217116.86</v>
      </c>
      <c r="AL254" s="66">
        <v>2133777.48</v>
      </c>
      <c r="AM254" s="66">
        <v>2942899.69</v>
      </c>
      <c r="AN254" s="68"/>
      <c r="AO254" s="92"/>
      <c r="AP254" s="70" t="s">
        <v>513</v>
      </c>
    </row>
    <row r="255" spans="1:42" ht="18.75" customHeight="1" x14ac:dyDescent="0.25">
      <c r="A255" s="71" t="s">
        <v>514</v>
      </c>
      <c r="B255" s="64" t="s">
        <v>503</v>
      </c>
      <c r="C255" s="249" t="s">
        <v>509</v>
      </c>
      <c r="D255" s="271"/>
      <c r="E255" s="272"/>
      <c r="F255" s="65" t="s">
        <v>515</v>
      </c>
      <c r="G255" s="66">
        <v>9222226.9199999999</v>
      </c>
      <c r="H255" s="66"/>
      <c r="I255" s="66">
        <v>9222226.9199999999</v>
      </c>
      <c r="J255" s="66"/>
      <c r="K255" s="66"/>
      <c r="L255" s="66"/>
      <c r="M255" s="66"/>
      <c r="N255" s="66"/>
      <c r="O255" s="66"/>
      <c r="P255" s="66"/>
      <c r="Q255" s="66">
        <v>2962600</v>
      </c>
      <c r="R255" s="66">
        <v>2558176.92</v>
      </c>
      <c r="S255" s="66">
        <v>3701450</v>
      </c>
      <c r="T255" s="66"/>
      <c r="U255" s="72" t="str">
        <f t="shared" si="16"/>
        <v>Расходы на выплаты персоналу государственных (муниципальных) органов</v>
      </c>
      <c r="V255" s="64" t="str">
        <f t="shared" si="17"/>
        <v>200</v>
      </c>
      <c r="W255" s="249" t="str">
        <f t="shared" si="18"/>
        <v>00001020000000000</v>
      </c>
      <c r="X255" s="271"/>
      <c r="Y255" s="272"/>
      <c r="Z255" s="65" t="str">
        <f t="shared" si="19"/>
        <v>120</v>
      </c>
      <c r="AA255" s="66">
        <v>7293794.0300000003</v>
      </c>
      <c r="AB255" s="66"/>
      <c r="AC255" s="66">
        <v>7293794.0300000003</v>
      </c>
      <c r="AD255" s="66"/>
      <c r="AE255" s="66"/>
      <c r="AF255" s="66"/>
      <c r="AG255" s="66"/>
      <c r="AH255" s="66"/>
      <c r="AI255" s="66"/>
      <c r="AJ255" s="66"/>
      <c r="AK255" s="66">
        <v>2217116.86</v>
      </c>
      <c r="AL255" s="66">
        <v>2133777.48</v>
      </c>
      <c r="AM255" s="66">
        <v>2942899.69</v>
      </c>
      <c r="AN255" s="68"/>
      <c r="AO255" s="92"/>
      <c r="AP255" s="70" t="s">
        <v>516</v>
      </c>
    </row>
    <row r="256" spans="1:42" ht="18.75" customHeight="1" x14ac:dyDescent="0.25">
      <c r="A256" s="73" t="s">
        <v>517</v>
      </c>
      <c r="B256" s="74" t="s">
        <v>503</v>
      </c>
      <c r="C256" s="250" t="s">
        <v>509</v>
      </c>
      <c r="D256" s="273"/>
      <c r="E256" s="274"/>
      <c r="F256" s="75" t="s">
        <v>518</v>
      </c>
      <c r="G256" s="66">
        <v>6721417.4199999999</v>
      </c>
      <c r="H256" s="76"/>
      <c r="I256" s="66">
        <v>6721417.4199999999</v>
      </c>
      <c r="J256" s="76"/>
      <c r="K256" s="77"/>
      <c r="L256" s="77"/>
      <c r="M256" s="77"/>
      <c r="N256" s="77"/>
      <c r="O256" s="77"/>
      <c r="P256" s="77"/>
      <c r="Q256" s="77">
        <v>2105085</v>
      </c>
      <c r="R256" s="77">
        <v>1905132.42</v>
      </c>
      <c r="S256" s="77">
        <v>2711200</v>
      </c>
      <c r="T256" s="77"/>
      <c r="U256" s="78" t="str">
        <f t="shared" si="16"/>
        <v>Фонд оплаты труда государственных (муниципальных) органов</v>
      </c>
      <c r="V256" s="93" t="str">
        <f t="shared" si="17"/>
        <v>200</v>
      </c>
      <c r="W256" s="279" t="str">
        <f t="shared" si="18"/>
        <v>00001020000000000</v>
      </c>
      <c r="X256" s="280"/>
      <c r="Y256" s="282"/>
      <c r="Z256" s="80" t="str">
        <f t="shared" si="19"/>
        <v>121</v>
      </c>
      <c r="AA256" s="66">
        <v>5303377.1900000004</v>
      </c>
      <c r="AB256" s="76"/>
      <c r="AC256" s="66">
        <v>5303377.1900000004</v>
      </c>
      <c r="AD256" s="76"/>
      <c r="AE256" s="77"/>
      <c r="AF256" s="77"/>
      <c r="AG256" s="77"/>
      <c r="AH256" s="77"/>
      <c r="AI256" s="77"/>
      <c r="AJ256" s="77"/>
      <c r="AK256" s="77">
        <v>1559136.19</v>
      </c>
      <c r="AL256" s="77">
        <v>1587571.27</v>
      </c>
      <c r="AM256" s="77">
        <v>2156669.73</v>
      </c>
      <c r="AN256" s="81"/>
      <c r="AO256" s="94" t="str">
        <f>C256&amp;F256</f>
        <v>00001020000000000121</v>
      </c>
      <c r="AP256" s="70" t="str">
        <f>C256&amp;F256</f>
        <v>00001020000000000121</v>
      </c>
    </row>
    <row r="257" spans="1:42" ht="27.6" customHeight="1" x14ac:dyDescent="0.25">
      <c r="A257" s="83" t="s">
        <v>519</v>
      </c>
      <c r="B257" s="74" t="s">
        <v>503</v>
      </c>
      <c r="C257" s="250" t="s">
        <v>509</v>
      </c>
      <c r="D257" s="273"/>
      <c r="E257" s="274"/>
      <c r="F257" s="75" t="s">
        <v>520</v>
      </c>
      <c r="G257" s="66">
        <v>466200</v>
      </c>
      <c r="H257" s="76"/>
      <c r="I257" s="66">
        <v>466200</v>
      </c>
      <c r="J257" s="76"/>
      <c r="K257" s="77"/>
      <c r="L257" s="77"/>
      <c r="M257" s="77"/>
      <c r="N257" s="77"/>
      <c r="O257" s="77"/>
      <c r="P257" s="77"/>
      <c r="Q257" s="77">
        <v>214200</v>
      </c>
      <c r="R257" s="77">
        <v>80200</v>
      </c>
      <c r="S257" s="77">
        <v>171800</v>
      </c>
      <c r="T257" s="77"/>
      <c r="U257" s="84" t="str">
        <f t="shared" si="16"/>
        <v>Иные выплаты персоналу государственных (муниципальных) органов, за исключением фонда оплаты труда</v>
      </c>
      <c r="V257" s="93" t="str">
        <f t="shared" si="17"/>
        <v>200</v>
      </c>
      <c r="W257" s="279" t="str">
        <f t="shared" si="18"/>
        <v>00001020000000000</v>
      </c>
      <c r="X257" s="280"/>
      <c r="Y257" s="282"/>
      <c r="Z257" s="80" t="str">
        <f t="shared" si="19"/>
        <v>122</v>
      </c>
      <c r="AA257" s="66">
        <v>446200</v>
      </c>
      <c r="AB257" s="76"/>
      <c r="AC257" s="66">
        <v>446200</v>
      </c>
      <c r="AD257" s="76"/>
      <c r="AE257" s="77"/>
      <c r="AF257" s="77"/>
      <c r="AG257" s="77"/>
      <c r="AH257" s="77"/>
      <c r="AI257" s="77"/>
      <c r="AJ257" s="77"/>
      <c r="AK257" s="77">
        <v>194200</v>
      </c>
      <c r="AL257" s="77">
        <v>80200</v>
      </c>
      <c r="AM257" s="77">
        <v>171800</v>
      </c>
      <c r="AN257" s="81"/>
      <c r="AO257" s="94" t="str">
        <f>C257&amp;F257</f>
        <v>00001020000000000122</v>
      </c>
      <c r="AP257" s="70" t="str">
        <f>C257&amp;F257</f>
        <v>00001020000000000122</v>
      </c>
    </row>
    <row r="258" spans="1:42" ht="36.6" customHeight="1" x14ac:dyDescent="0.25">
      <c r="A258" s="83" t="s">
        <v>521</v>
      </c>
      <c r="B258" s="74" t="s">
        <v>503</v>
      </c>
      <c r="C258" s="250" t="s">
        <v>509</v>
      </c>
      <c r="D258" s="273"/>
      <c r="E258" s="274"/>
      <c r="F258" s="75" t="s">
        <v>522</v>
      </c>
      <c r="G258" s="66">
        <v>2034609.5</v>
      </c>
      <c r="H258" s="76"/>
      <c r="I258" s="66">
        <v>2034609.5</v>
      </c>
      <c r="J258" s="76"/>
      <c r="K258" s="77"/>
      <c r="L258" s="77"/>
      <c r="M258" s="77"/>
      <c r="N258" s="77"/>
      <c r="O258" s="77"/>
      <c r="P258" s="77"/>
      <c r="Q258" s="77">
        <v>643315</v>
      </c>
      <c r="R258" s="77">
        <v>572844.5</v>
      </c>
      <c r="S258" s="77">
        <v>818450</v>
      </c>
      <c r="T258" s="77"/>
      <c r="U258" s="84" t="str">
        <f t="shared" si="16"/>
        <v>Взносы по обязательному социальному страхованию на выплаты денежного содержания и иные выплаты работникам государственных (муниципальных) органов</v>
      </c>
      <c r="V258" s="93" t="str">
        <f t="shared" si="17"/>
        <v>200</v>
      </c>
      <c r="W258" s="279" t="str">
        <f t="shared" si="18"/>
        <v>00001020000000000</v>
      </c>
      <c r="X258" s="280"/>
      <c r="Y258" s="282"/>
      <c r="Z258" s="80" t="str">
        <f t="shared" si="19"/>
        <v>129</v>
      </c>
      <c r="AA258" s="66">
        <v>1544216.84</v>
      </c>
      <c r="AB258" s="76"/>
      <c r="AC258" s="66">
        <v>1544216.84</v>
      </c>
      <c r="AD258" s="76"/>
      <c r="AE258" s="77"/>
      <c r="AF258" s="77"/>
      <c r="AG258" s="77"/>
      <c r="AH258" s="77"/>
      <c r="AI258" s="77"/>
      <c r="AJ258" s="77"/>
      <c r="AK258" s="77">
        <v>463780.67</v>
      </c>
      <c r="AL258" s="77">
        <v>466006.21</v>
      </c>
      <c r="AM258" s="77">
        <v>614429.96</v>
      </c>
      <c r="AN258" s="81"/>
      <c r="AO258" s="94" t="str">
        <f>C258&amp;F258</f>
        <v>00001020000000000129</v>
      </c>
      <c r="AP258" s="70" t="str">
        <f>C258&amp;F258</f>
        <v>00001020000000000129</v>
      </c>
    </row>
    <row r="259" spans="1:42" ht="36.6" customHeight="1" x14ac:dyDescent="0.25">
      <c r="A259" s="63" t="s">
        <v>523</v>
      </c>
      <c r="B259" s="64" t="s">
        <v>503</v>
      </c>
      <c r="C259" s="249" t="s">
        <v>524</v>
      </c>
      <c r="D259" s="271"/>
      <c r="E259" s="272"/>
      <c r="F259" s="65" t="s">
        <v>506</v>
      </c>
      <c r="G259" s="66">
        <v>93490139.409999996</v>
      </c>
      <c r="H259" s="66"/>
      <c r="I259" s="66">
        <v>93490139.409999996</v>
      </c>
      <c r="J259" s="66"/>
      <c r="K259" s="66"/>
      <c r="L259" s="66"/>
      <c r="M259" s="66"/>
      <c r="N259" s="66"/>
      <c r="O259" s="66"/>
      <c r="P259" s="66"/>
      <c r="Q259" s="66">
        <v>62599102.670000002</v>
      </c>
      <c r="R259" s="66">
        <v>14648796.74</v>
      </c>
      <c r="S259" s="66">
        <v>16242240</v>
      </c>
      <c r="T259" s="66"/>
      <c r="U259" s="67" t="str">
        <f t="shared" si="16"/>
        <v>Функционирование Правительства Российской Федерации, высших исполнительных органов субъектов Российской Федерации, местных администраций</v>
      </c>
      <c r="V259" s="64" t="str">
        <f t="shared" si="17"/>
        <v>200</v>
      </c>
      <c r="W259" s="249" t="str">
        <f t="shared" si="18"/>
        <v>00001040000000000</v>
      </c>
      <c r="X259" s="271"/>
      <c r="Y259" s="272"/>
      <c r="Z259" s="65" t="str">
        <f t="shared" si="19"/>
        <v>000</v>
      </c>
      <c r="AA259" s="66">
        <v>76522801.079999998</v>
      </c>
      <c r="AB259" s="66"/>
      <c r="AC259" s="66">
        <v>76522801.079999998</v>
      </c>
      <c r="AD259" s="66"/>
      <c r="AE259" s="66"/>
      <c r="AF259" s="66"/>
      <c r="AG259" s="66"/>
      <c r="AH259" s="66"/>
      <c r="AI259" s="66"/>
      <c r="AJ259" s="66"/>
      <c r="AK259" s="66">
        <v>51436936.789999999</v>
      </c>
      <c r="AL259" s="66">
        <v>12436578.369999999</v>
      </c>
      <c r="AM259" s="66">
        <v>12649285.92</v>
      </c>
      <c r="AN259" s="68"/>
      <c r="AO259" s="92"/>
      <c r="AP259" s="70" t="s">
        <v>525</v>
      </c>
    </row>
    <row r="260" spans="1:42" ht="45.4" customHeight="1" x14ac:dyDescent="0.25">
      <c r="A260" s="71" t="s">
        <v>511</v>
      </c>
      <c r="B260" s="64" t="s">
        <v>503</v>
      </c>
      <c r="C260" s="249" t="s">
        <v>524</v>
      </c>
      <c r="D260" s="271"/>
      <c r="E260" s="272"/>
      <c r="F260" s="65" t="s">
        <v>512</v>
      </c>
      <c r="G260" s="66">
        <v>85283352.900000006</v>
      </c>
      <c r="H260" s="66"/>
      <c r="I260" s="66">
        <v>85283352.900000006</v>
      </c>
      <c r="J260" s="66"/>
      <c r="K260" s="66"/>
      <c r="L260" s="66"/>
      <c r="M260" s="66"/>
      <c r="N260" s="66"/>
      <c r="O260" s="66"/>
      <c r="P260" s="66"/>
      <c r="Q260" s="66">
        <v>59168221</v>
      </c>
      <c r="R260" s="66">
        <v>12338167.9</v>
      </c>
      <c r="S260" s="66">
        <v>13776964</v>
      </c>
      <c r="T260" s="66"/>
      <c r="U260" s="72" t="str">
        <f t="shared" si="16"/>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V260" s="64" t="str">
        <f t="shared" si="17"/>
        <v>200</v>
      </c>
      <c r="W260" s="249" t="str">
        <f t="shared" si="18"/>
        <v>00001040000000000</v>
      </c>
      <c r="X260" s="271"/>
      <c r="Y260" s="272"/>
      <c r="Z260" s="65" t="str">
        <f t="shared" si="19"/>
        <v>100</v>
      </c>
      <c r="AA260" s="66">
        <v>69700322.189999998</v>
      </c>
      <c r="AB260" s="66"/>
      <c r="AC260" s="66">
        <v>69700322.189999998</v>
      </c>
      <c r="AD260" s="66"/>
      <c r="AE260" s="66"/>
      <c r="AF260" s="66"/>
      <c r="AG260" s="66"/>
      <c r="AH260" s="66"/>
      <c r="AI260" s="66"/>
      <c r="AJ260" s="66"/>
      <c r="AK260" s="66">
        <v>48487331.960000001</v>
      </c>
      <c r="AL260" s="66">
        <v>10452457.050000001</v>
      </c>
      <c r="AM260" s="66">
        <v>10760533.18</v>
      </c>
      <c r="AN260" s="68"/>
      <c r="AO260" s="92"/>
      <c r="AP260" s="70" t="s">
        <v>526</v>
      </c>
    </row>
    <row r="261" spans="1:42" ht="18.75" customHeight="1" x14ac:dyDescent="0.25">
      <c r="A261" s="71" t="s">
        <v>514</v>
      </c>
      <c r="B261" s="64" t="s">
        <v>503</v>
      </c>
      <c r="C261" s="249" t="s">
        <v>524</v>
      </c>
      <c r="D261" s="271"/>
      <c r="E261" s="272"/>
      <c r="F261" s="65" t="s">
        <v>515</v>
      </c>
      <c r="G261" s="66">
        <v>85283352.900000006</v>
      </c>
      <c r="H261" s="66"/>
      <c r="I261" s="66">
        <v>85283352.900000006</v>
      </c>
      <c r="J261" s="66"/>
      <c r="K261" s="66"/>
      <c r="L261" s="66"/>
      <c r="M261" s="66"/>
      <c r="N261" s="66"/>
      <c r="O261" s="66"/>
      <c r="P261" s="66"/>
      <c r="Q261" s="66">
        <v>59168221</v>
      </c>
      <c r="R261" s="66">
        <v>12338167.9</v>
      </c>
      <c r="S261" s="66">
        <v>13776964</v>
      </c>
      <c r="T261" s="66"/>
      <c r="U261" s="72" t="str">
        <f t="shared" si="16"/>
        <v>Расходы на выплаты персоналу государственных (муниципальных) органов</v>
      </c>
      <c r="V261" s="64" t="str">
        <f t="shared" si="17"/>
        <v>200</v>
      </c>
      <c r="W261" s="249" t="str">
        <f t="shared" si="18"/>
        <v>00001040000000000</v>
      </c>
      <c r="X261" s="271"/>
      <c r="Y261" s="272"/>
      <c r="Z261" s="65" t="str">
        <f t="shared" si="19"/>
        <v>120</v>
      </c>
      <c r="AA261" s="66">
        <v>69700322.189999998</v>
      </c>
      <c r="AB261" s="66"/>
      <c r="AC261" s="66">
        <v>69700322.189999998</v>
      </c>
      <c r="AD261" s="66"/>
      <c r="AE261" s="66"/>
      <c r="AF261" s="66"/>
      <c r="AG261" s="66"/>
      <c r="AH261" s="66"/>
      <c r="AI261" s="66"/>
      <c r="AJ261" s="66"/>
      <c r="AK261" s="66">
        <v>48487331.960000001</v>
      </c>
      <c r="AL261" s="66">
        <v>10452457.050000001</v>
      </c>
      <c r="AM261" s="66">
        <v>10760533.18</v>
      </c>
      <c r="AN261" s="68"/>
      <c r="AO261" s="92"/>
      <c r="AP261" s="70" t="s">
        <v>527</v>
      </c>
    </row>
    <row r="262" spans="1:42" ht="18.75" customHeight="1" x14ac:dyDescent="0.25">
      <c r="A262" s="73" t="s">
        <v>517</v>
      </c>
      <c r="B262" s="74" t="s">
        <v>503</v>
      </c>
      <c r="C262" s="250" t="s">
        <v>524</v>
      </c>
      <c r="D262" s="273"/>
      <c r="E262" s="274"/>
      <c r="F262" s="75" t="s">
        <v>518</v>
      </c>
      <c r="G262" s="66">
        <v>63523715.590000004</v>
      </c>
      <c r="H262" s="76"/>
      <c r="I262" s="66">
        <v>63523715.590000004</v>
      </c>
      <c r="J262" s="76"/>
      <c r="K262" s="77"/>
      <c r="L262" s="77"/>
      <c r="M262" s="77"/>
      <c r="N262" s="77"/>
      <c r="O262" s="77"/>
      <c r="P262" s="77"/>
      <c r="Q262" s="77">
        <v>44075836</v>
      </c>
      <c r="R262" s="77">
        <v>9146405.8800000008</v>
      </c>
      <c r="S262" s="77">
        <v>10301473.710000001</v>
      </c>
      <c r="T262" s="77"/>
      <c r="U262" s="78" t="str">
        <f t="shared" si="16"/>
        <v>Фонд оплаты труда государственных (муниципальных) органов</v>
      </c>
      <c r="V262" s="93" t="str">
        <f t="shared" si="17"/>
        <v>200</v>
      </c>
      <c r="W262" s="279" t="str">
        <f t="shared" si="18"/>
        <v>00001040000000000</v>
      </c>
      <c r="X262" s="280"/>
      <c r="Y262" s="282"/>
      <c r="Z262" s="80" t="str">
        <f t="shared" si="19"/>
        <v>121</v>
      </c>
      <c r="AA262" s="66">
        <v>52511799.439999998</v>
      </c>
      <c r="AB262" s="76"/>
      <c r="AC262" s="66">
        <v>52511799.439999998</v>
      </c>
      <c r="AD262" s="76"/>
      <c r="AE262" s="77"/>
      <c r="AF262" s="77"/>
      <c r="AG262" s="77"/>
      <c r="AH262" s="77"/>
      <c r="AI262" s="77"/>
      <c r="AJ262" s="77"/>
      <c r="AK262" s="77">
        <v>36569807.520000003</v>
      </c>
      <c r="AL262" s="77">
        <v>7830851.3600000003</v>
      </c>
      <c r="AM262" s="77">
        <v>8111140.5599999996</v>
      </c>
      <c r="AN262" s="81"/>
      <c r="AO262" s="94" t="str">
        <f>C262&amp;F262</f>
        <v>00001040000000000121</v>
      </c>
      <c r="AP262" s="70" t="str">
        <f>C262&amp;F262</f>
        <v>00001040000000000121</v>
      </c>
    </row>
    <row r="263" spans="1:42" ht="27.6" customHeight="1" x14ac:dyDescent="0.25">
      <c r="A263" s="83" t="s">
        <v>519</v>
      </c>
      <c r="B263" s="74" t="s">
        <v>503</v>
      </c>
      <c r="C263" s="250" t="s">
        <v>524</v>
      </c>
      <c r="D263" s="273"/>
      <c r="E263" s="274"/>
      <c r="F263" s="75" t="s">
        <v>520</v>
      </c>
      <c r="G263" s="66">
        <v>2707100</v>
      </c>
      <c r="H263" s="76"/>
      <c r="I263" s="66">
        <v>2707100</v>
      </c>
      <c r="J263" s="76"/>
      <c r="K263" s="77"/>
      <c r="L263" s="77"/>
      <c r="M263" s="77"/>
      <c r="N263" s="77"/>
      <c r="O263" s="77"/>
      <c r="P263" s="77"/>
      <c r="Q263" s="77">
        <v>1845000</v>
      </c>
      <c r="R263" s="77">
        <v>441100</v>
      </c>
      <c r="S263" s="77">
        <v>421000</v>
      </c>
      <c r="T263" s="77"/>
      <c r="U263" s="84" t="str">
        <f t="shared" si="16"/>
        <v>Иные выплаты персоналу государственных (муниципальных) органов, за исключением фонда оплаты труда</v>
      </c>
      <c r="V263" s="93" t="str">
        <f t="shared" si="17"/>
        <v>200</v>
      </c>
      <c r="W263" s="279" t="str">
        <f t="shared" si="18"/>
        <v>00001040000000000</v>
      </c>
      <c r="X263" s="280"/>
      <c r="Y263" s="282"/>
      <c r="Z263" s="80" t="str">
        <f t="shared" si="19"/>
        <v>122</v>
      </c>
      <c r="AA263" s="66">
        <v>2235764.7999999998</v>
      </c>
      <c r="AB263" s="76"/>
      <c r="AC263" s="66">
        <v>2235764.7999999998</v>
      </c>
      <c r="AD263" s="76"/>
      <c r="AE263" s="77"/>
      <c r="AF263" s="77"/>
      <c r="AG263" s="77"/>
      <c r="AH263" s="77"/>
      <c r="AI263" s="77"/>
      <c r="AJ263" s="77"/>
      <c r="AK263" s="77">
        <v>1459570.3</v>
      </c>
      <c r="AL263" s="77">
        <v>401000</v>
      </c>
      <c r="AM263" s="77">
        <v>375194.5</v>
      </c>
      <c r="AN263" s="81"/>
      <c r="AO263" s="94" t="str">
        <f>C263&amp;F263</f>
        <v>00001040000000000122</v>
      </c>
      <c r="AP263" s="70" t="str">
        <f>C263&amp;F263</f>
        <v>00001040000000000122</v>
      </c>
    </row>
    <row r="264" spans="1:42" ht="36.6" customHeight="1" x14ac:dyDescent="0.25">
      <c r="A264" s="83" t="s">
        <v>521</v>
      </c>
      <c r="B264" s="74" t="s">
        <v>503</v>
      </c>
      <c r="C264" s="250" t="s">
        <v>524</v>
      </c>
      <c r="D264" s="273"/>
      <c r="E264" s="274"/>
      <c r="F264" s="75" t="s">
        <v>522</v>
      </c>
      <c r="G264" s="66">
        <v>19052537.309999999</v>
      </c>
      <c r="H264" s="76"/>
      <c r="I264" s="66">
        <v>19052537.309999999</v>
      </c>
      <c r="J264" s="76"/>
      <c r="K264" s="77"/>
      <c r="L264" s="77"/>
      <c r="M264" s="77"/>
      <c r="N264" s="77"/>
      <c r="O264" s="77"/>
      <c r="P264" s="77"/>
      <c r="Q264" s="77">
        <v>13247385</v>
      </c>
      <c r="R264" s="77">
        <v>2750662.02</v>
      </c>
      <c r="S264" s="77">
        <v>3054490.29</v>
      </c>
      <c r="T264" s="77"/>
      <c r="U264" s="84" t="str">
        <f t="shared" si="16"/>
        <v>Взносы по обязательному социальному страхованию на выплаты денежного содержания и иные выплаты работникам государственных (муниципальных) органов</v>
      </c>
      <c r="V264" s="93" t="str">
        <f t="shared" si="17"/>
        <v>200</v>
      </c>
      <c r="W264" s="279" t="str">
        <f t="shared" si="18"/>
        <v>00001040000000000</v>
      </c>
      <c r="X264" s="280"/>
      <c r="Y264" s="282"/>
      <c r="Z264" s="80" t="str">
        <f t="shared" si="19"/>
        <v>129</v>
      </c>
      <c r="AA264" s="66">
        <v>14952757.949999999</v>
      </c>
      <c r="AB264" s="76"/>
      <c r="AC264" s="66">
        <v>14952757.949999999</v>
      </c>
      <c r="AD264" s="76"/>
      <c r="AE264" s="77"/>
      <c r="AF264" s="77"/>
      <c r="AG264" s="77"/>
      <c r="AH264" s="77"/>
      <c r="AI264" s="77"/>
      <c r="AJ264" s="77"/>
      <c r="AK264" s="77">
        <v>10457954.140000001</v>
      </c>
      <c r="AL264" s="77">
        <v>2220605.69</v>
      </c>
      <c r="AM264" s="77">
        <v>2274198.12</v>
      </c>
      <c r="AN264" s="81"/>
      <c r="AO264" s="94" t="str">
        <f>C264&amp;F264</f>
        <v>00001040000000000129</v>
      </c>
      <c r="AP264" s="70" t="str">
        <f>C264&amp;F264</f>
        <v>00001040000000000129</v>
      </c>
    </row>
    <row r="265" spans="1:42" ht="18.75" customHeight="1" x14ac:dyDescent="0.25">
      <c r="A265" s="63" t="s">
        <v>528</v>
      </c>
      <c r="B265" s="64" t="s">
        <v>503</v>
      </c>
      <c r="C265" s="249" t="s">
        <v>524</v>
      </c>
      <c r="D265" s="271"/>
      <c r="E265" s="272"/>
      <c r="F265" s="65" t="s">
        <v>503</v>
      </c>
      <c r="G265" s="66">
        <v>7883530.0999999996</v>
      </c>
      <c r="H265" s="66"/>
      <c r="I265" s="66">
        <v>7883530.0999999996</v>
      </c>
      <c r="J265" s="66"/>
      <c r="K265" s="66"/>
      <c r="L265" s="66"/>
      <c r="M265" s="66"/>
      <c r="N265" s="66"/>
      <c r="O265" s="66"/>
      <c r="P265" s="66"/>
      <c r="Q265" s="66">
        <v>3419631.67</v>
      </c>
      <c r="R265" s="66">
        <v>2030613.43</v>
      </c>
      <c r="S265" s="66">
        <v>2433285</v>
      </c>
      <c r="T265" s="66"/>
      <c r="U265" s="67" t="str">
        <f t="shared" si="16"/>
        <v>Закупка товаров, работ и услуг для обеспечения государственных (муниципальных) нужд</v>
      </c>
      <c r="V265" s="64" t="str">
        <f t="shared" si="17"/>
        <v>200</v>
      </c>
      <c r="W265" s="249" t="str">
        <f t="shared" si="18"/>
        <v>00001040000000000</v>
      </c>
      <c r="X265" s="271"/>
      <c r="Y265" s="272"/>
      <c r="Z265" s="65" t="str">
        <f t="shared" si="19"/>
        <v>200</v>
      </c>
      <c r="AA265" s="66">
        <v>6557711.8499999996</v>
      </c>
      <c r="AB265" s="66"/>
      <c r="AC265" s="66">
        <v>6557711.8499999996</v>
      </c>
      <c r="AD265" s="66"/>
      <c r="AE265" s="66"/>
      <c r="AF265" s="66"/>
      <c r="AG265" s="66"/>
      <c r="AH265" s="66"/>
      <c r="AI265" s="66"/>
      <c r="AJ265" s="66"/>
      <c r="AK265" s="66">
        <v>2938517.44</v>
      </c>
      <c r="AL265" s="66">
        <v>1758715.86</v>
      </c>
      <c r="AM265" s="66">
        <v>1860478.55</v>
      </c>
      <c r="AN265" s="68"/>
      <c r="AO265" s="92"/>
      <c r="AP265" s="70" t="s">
        <v>529</v>
      </c>
    </row>
    <row r="266" spans="1:42" ht="27.6" customHeight="1" x14ac:dyDescent="0.25">
      <c r="A266" s="71" t="s">
        <v>530</v>
      </c>
      <c r="B266" s="64" t="s">
        <v>503</v>
      </c>
      <c r="C266" s="249" t="s">
        <v>524</v>
      </c>
      <c r="D266" s="271"/>
      <c r="E266" s="272"/>
      <c r="F266" s="65" t="s">
        <v>531</v>
      </c>
      <c r="G266" s="66">
        <v>7883530.0999999996</v>
      </c>
      <c r="H266" s="66"/>
      <c r="I266" s="66">
        <v>7883530.0999999996</v>
      </c>
      <c r="J266" s="66"/>
      <c r="K266" s="66"/>
      <c r="L266" s="66"/>
      <c r="M266" s="66"/>
      <c r="N266" s="66"/>
      <c r="O266" s="66"/>
      <c r="P266" s="66"/>
      <c r="Q266" s="66">
        <v>3419631.67</v>
      </c>
      <c r="R266" s="66">
        <v>2030613.43</v>
      </c>
      <c r="S266" s="66">
        <v>2433285</v>
      </c>
      <c r="T266" s="66"/>
      <c r="U266" s="72" t="str">
        <f t="shared" si="16"/>
        <v>Иные закупки товаров, работ и услуг для обеспечения государственных (муниципальных) нужд</v>
      </c>
      <c r="V266" s="64" t="str">
        <f t="shared" si="17"/>
        <v>200</v>
      </c>
      <c r="W266" s="249" t="str">
        <f t="shared" si="18"/>
        <v>00001040000000000</v>
      </c>
      <c r="X266" s="271"/>
      <c r="Y266" s="272"/>
      <c r="Z266" s="65" t="str">
        <f t="shared" si="19"/>
        <v>240</v>
      </c>
      <c r="AA266" s="66">
        <v>6557711.8499999996</v>
      </c>
      <c r="AB266" s="66"/>
      <c r="AC266" s="66">
        <v>6557711.8499999996</v>
      </c>
      <c r="AD266" s="66"/>
      <c r="AE266" s="66"/>
      <c r="AF266" s="66"/>
      <c r="AG266" s="66"/>
      <c r="AH266" s="66"/>
      <c r="AI266" s="66"/>
      <c r="AJ266" s="66"/>
      <c r="AK266" s="66">
        <v>2938517.44</v>
      </c>
      <c r="AL266" s="66">
        <v>1758715.86</v>
      </c>
      <c r="AM266" s="66">
        <v>1860478.55</v>
      </c>
      <c r="AN266" s="68"/>
      <c r="AO266" s="92"/>
      <c r="AP266" s="70" t="s">
        <v>532</v>
      </c>
    </row>
    <row r="267" spans="1:42" ht="18.75" customHeight="1" x14ac:dyDescent="0.25">
      <c r="A267" s="73" t="s">
        <v>533</v>
      </c>
      <c r="B267" s="74" t="s">
        <v>503</v>
      </c>
      <c r="C267" s="250" t="s">
        <v>524</v>
      </c>
      <c r="D267" s="273"/>
      <c r="E267" s="274"/>
      <c r="F267" s="75" t="s">
        <v>534</v>
      </c>
      <c r="G267" s="66">
        <v>116100</v>
      </c>
      <c r="H267" s="76"/>
      <c r="I267" s="66">
        <v>116100</v>
      </c>
      <c r="J267" s="76"/>
      <c r="K267" s="77"/>
      <c r="L267" s="77"/>
      <c r="M267" s="77"/>
      <c r="N267" s="77"/>
      <c r="O267" s="77"/>
      <c r="P267" s="77"/>
      <c r="Q267" s="77"/>
      <c r="R267" s="77">
        <v>116100</v>
      </c>
      <c r="S267" s="77"/>
      <c r="T267" s="77"/>
      <c r="U267" s="78" t="str">
        <f t="shared" si="16"/>
        <v>Закупка товаров, работ и услуг в сфере информационно-коммуникационных технологий</v>
      </c>
      <c r="V267" s="93" t="str">
        <f t="shared" si="17"/>
        <v>200</v>
      </c>
      <c r="W267" s="279" t="str">
        <f t="shared" si="18"/>
        <v>00001040000000000</v>
      </c>
      <c r="X267" s="280"/>
      <c r="Y267" s="282"/>
      <c r="Z267" s="80" t="str">
        <f t="shared" si="19"/>
        <v>242</v>
      </c>
      <c r="AA267" s="66">
        <v>107345.48</v>
      </c>
      <c r="AB267" s="76"/>
      <c r="AC267" s="66">
        <v>107345.48</v>
      </c>
      <c r="AD267" s="76"/>
      <c r="AE267" s="77"/>
      <c r="AF267" s="77"/>
      <c r="AG267" s="77"/>
      <c r="AH267" s="77"/>
      <c r="AI267" s="77"/>
      <c r="AJ267" s="77"/>
      <c r="AK267" s="77"/>
      <c r="AL267" s="77">
        <v>107345.48</v>
      </c>
      <c r="AM267" s="77"/>
      <c r="AN267" s="81"/>
      <c r="AO267" s="94" t="str">
        <f>C267&amp;F267</f>
        <v>00001040000000000242</v>
      </c>
      <c r="AP267" s="70" t="str">
        <f>C267&amp;F267</f>
        <v>00001040000000000242</v>
      </c>
    </row>
    <row r="268" spans="1:42" ht="11.25" customHeight="1" x14ac:dyDescent="0.25">
      <c r="A268" s="83" t="s">
        <v>535</v>
      </c>
      <c r="B268" s="74" t="s">
        <v>503</v>
      </c>
      <c r="C268" s="250" t="s">
        <v>524</v>
      </c>
      <c r="D268" s="273"/>
      <c r="E268" s="274"/>
      <c r="F268" s="75" t="s">
        <v>536</v>
      </c>
      <c r="G268" s="66">
        <v>4580930.0999999996</v>
      </c>
      <c r="H268" s="76"/>
      <c r="I268" s="66">
        <v>4580930.0999999996</v>
      </c>
      <c r="J268" s="76"/>
      <c r="K268" s="77"/>
      <c r="L268" s="77"/>
      <c r="M268" s="77"/>
      <c r="N268" s="77"/>
      <c r="O268" s="77"/>
      <c r="P268" s="77"/>
      <c r="Q268" s="77">
        <v>2030031.67</v>
      </c>
      <c r="R268" s="77">
        <v>1131213.43</v>
      </c>
      <c r="S268" s="77">
        <v>1419685</v>
      </c>
      <c r="T268" s="77"/>
      <c r="U268" s="84" t="str">
        <f t="shared" si="16"/>
        <v>Прочая закупка товаров, работ и услуг</v>
      </c>
      <c r="V268" s="93" t="str">
        <f t="shared" si="17"/>
        <v>200</v>
      </c>
      <c r="W268" s="279" t="str">
        <f t="shared" si="18"/>
        <v>00001040000000000</v>
      </c>
      <c r="X268" s="280"/>
      <c r="Y268" s="282"/>
      <c r="Z268" s="80" t="str">
        <f t="shared" si="19"/>
        <v>244</v>
      </c>
      <c r="AA268" s="66">
        <v>3882405.37</v>
      </c>
      <c r="AB268" s="76"/>
      <c r="AC268" s="66">
        <v>3882405.37</v>
      </c>
      <c r="AD268" s="76"/>
      <c r="AE268" s="77"/>
      <c r="AF268" s="77"/>
      <c r="AG268" s="77"/>
      <c r="AH268" s="77"/>
      <c r="AI268" s="77"/>
      <c r="AJ268" s="77"/>
      <c r="AK268" s="77">
        <v>1786786.62</v>
      </c>
      <c r="AL268" s="77">
        <v>997559.81</v>
      </c>
      <c r="AM268" s="77">
        <v>1098058.94</v>
      </c>
      <c r="AN268" s="81"/>
      <c r="AO268" s="94" t="str">
        <f>C268&amp;F268</f>
        <v>00001040000000000244</v>
      </c>
      <c r="AP268" s="70" t="str">
        <f>C268&amp;F268</f>
        <v>00001040000000000244</v>
      </c>
    </row>
    <row r="269" spans="1:42" ht="11.25" customHeight="1" x14ac:dyDescent="0.25">
      <c r="A269" s="83" t="s">
        <v>537</v>
      </c>
      <c r="B269" s="74" t="s">
        <v>503</v>
      </c>
      <c r="C269" s="250" t="s">
        <v>524</v>
      </c>
      <c r="D269" s="273"/>
      <c r="E269" s="274"/>
      <c r="F269" s="75" t="s">
        <v>538</v>
      </c>
      <c r="G269" s="66">
        <v>3186500</v>
      </c>
      <c r="H269" s="76"/>
      <c r="I269" s="66">
        <v>3186500</v>
      </c>
      <c r="J269" s="76"/>
      <c r="K269" s="77"/>
      <c r="L269" s="77"/>
      <c r="M269" s="77"/>
      <c r="N269" s="77"/>
      <c r="O269" s="77"/>
      <c r="P269" s="77"/>
      <c r="Q269" s="77">
        <v>1389600</v>
      </c>
      <c r="R269" s="77">
        <v>783300</v>
      </c>
      <c r="S269" s="77">
        <v>1013600</v>
      </c>
      <c r="T269" s="77"/>
      <c r="U269" s="84" t="str">
        <f t="shared" si="16"/>
        <v>Закупка энергетических ресурсов</v>
      </c>
      <c r="V269" s="93" t="str">
        <f t="shared" si="17"/>
        <v>200</v>
      </c>
      <c r="W269" s="279" t="str">
        <f t="shared" si="18"/>
        <v>00001040000000000</v>
      </c>
      <c r="X269" s="280"/>
      <c r="Y269" s="282"/>
      <c r="Z269" s="80" t="str">
        <f t="shared" si="19"/>
        <v>247</v>
      </c>
      <c r="AA269" s="66">
        <v>2567961</v>
      </c>
      <c r="AB269" s="76"/>
      <c r="AC269" s="66">
        <v>2567961</v>
      </c>
      <c r="AD269" s="76"/>
      <c r="AE269" s="77"/>
      <c r="AF269" s="77"/>
      <c r="AG269" s="77"/>
      <c r="AH269" s="77"/>
      <c r="AI269" s="77"/>
      <c r="AJ269" s="77"/>
      <c r="AK269" s="77">
        <v>1151730.82</v>
      </c>
      <c r="AL269" s="77">
        <v>653810.56999999995</v>
      </c>
      <c r="AM269" s="77">
        <v>762419.61</v>
      </c>
      <c r="AN269" s="81"/>
      <c r="AO269" s="94" t="str">
        <f>C269&amp;F269</f>
        <v>00001040000000000247</v>
      </c>
      <c r="AP269" s="70" t="str">
        <f>C269&amp;F269</f>
        <v>00001040000000000247</v>
      </c>
    </row>
    <row r="270" spans="1:42" ht="11.25" customHeight="1" x14ac:dyDescent="0.25">
      <c r="A270" s="63" t="s">
        <v>539</v>
      </c>
      <c r="B270" s="64" t="s">
        <v>503</v>
      </c>
      <c r="C270" s="249" t="s">
        <v>524</v>
      </c>
      <c r="D270" s="271"/>
      <c r="E270" s="272"/>
      <c r="F270" s="65" t="s">
        <v>540</v>
      </c>
      <c r="G270" s="66">
        <v>323256.40999999997</v>
      </c>
      <c r="H270" s="66"/>
      <c r="I270" s="66">
        <v>323256.40999999997</v>
      </c>
      <c r="J270" s="66"/>
      <c r="K270" s="66"/>
      <c r="L270" s="66"/>
      <c r="M270" s="66"/>
      <c r="N270" s="66"/>
      <c r="O270" s="66"/>
      <c r="P270" s="66"/>
      <c r="Q270" s="66">
        <v>11250</v>
      </c>
      <c r="R270" s="66">
        <v>280015.40999999997</v>
      </c>
      <c r="S270" s="66">
        <v>31991</v>
      </c>
      <c r="T270" s="66"/>
      <c r="U270" s="67" t="str">
        <f t="shared" si="16"/>
        <v>Иные бюджетные ассигнования</v>
      </c>
      <c r="V270" s="64" t="str">
        <f t="shared" si="17"/>
        <v>200</v>
      </c>
      <c r="W270" s="249" t="str">
        <f t="shared" si="18"/>
        <v>00001040000000000</v>
      </c>
      <c r="X270" s="271"/>
      <c r="Y270" s="272"/>
      <c r="Z270" s="65" t="str">
        <f t="shared" si="19"/>
        <v>800</v>
      </c>
      <c r="AA270" s="66">
        <v>264767.03999999998</v>
      </c>
      <c r="AB270" s="66"/>
      <c r="AC270" s="66">
        <v>264767.03999999998</v>
      </c>
      <c r="AD270" s="66"/>
      <c r="AE270" s="66"/>
      <c r="AF270" s="66"/>
      <c r="AG270" s="66"/>
      <c r="AH270" s="66"/>
      <c r="AI270" s="66"/>
      <c r="AJ270" s="66"/>
      <c r="AK270" s="66">
        <v>11087.39</v>
      </c>
      <c r="AL270" s="66">
        <v>225405.46</v>
      </c>
      <c r="AM270" s="66">
        <v>28274.19</v>
      </c>
      <c r="AN270" s="68"/>
      <c r="AO270" s="92"/>
      <c r="AP270" s="70" t="s">
        <v>541</v>
      </c>
    </row>
    <row r="271" spans="1:42" ht="11.25" customHeight="1" x14ac:dyDescent="0.25">
      <c r="A271" s="71" t="s">
        <v>542</v>
      </c>
      <c r="B271" s="64" t="s">
        <v>503</v>
      </c>
      <c r="C271" s="249" t="s">
        <v>524</v>
      </c>
      <c r="D271" s="271"/>
      <c r="E271" s="272"/>
      <c r="F271" s="65" t="s">
        <v>543</v>
      </c>
      <c r="G271" s="66">
        <v>272950.40999999997</v>
      </c>
      <c r="H271" s="66"/>
      <c r="I271" s="66">
        <v>272950.40999999997</v>
      </c>
      <c r="J271" s="66"/>
      <c r="K271" s="66"/>
      <c r="L271" s="66"/>
      <c r="M271" s="66"/>
      <c r="N271" s="66"/>
      <c r="O271" s="66"/>
      <c r="P271" s="66"/>
      <c r="Q271" s="66">
        <v>10000</v>
      </c>
      <c r="R271" s="66">
        <v>262950.40999999997</v>
      </c>
      <c r="S271" s="66"/>
      <c r="T271" s="66"/>
      <c r="U271" s="72" t="str">
        <f t="shared" si="16"/>
        <v>Исполнение судебных актов</v>
      </c>
      <c r="V271" s="64" t="str">
        <f t="shared" si="17"/>
        <v>200</v>
      </c>
      <c r="W271" s="249" t="str">
        <f t="shared" si="18"/>
        <v>00001040000000000</v>
      </c>
      <c r="X271" s="271"/>
      <c r="Y271" s="272"/>
      <c r="Z271" s="65" t="str">
        <f t="shared" si="19"/>
        <v>830</v>
      </c>
      <c r="AA271" s="66">
        <v>220902</v>
      </c>
      <c r="AB271" s="66"/>
      <c r="AC271" s="66">
        <v>220902</v>
      </c>
      <c r="AD271" s="66"/>
      <c r="AE271" s="66"/>
      <c r="AF271" s="66"/>
      <c r="AG271" s="66"/>
      <c r="AH271" s="66"/>
      <c r="AI271" s="66"/>
      <c r="AJ271" s="66"/>
      <c r="AK271" s="66">
        <v>10000</v>
      </c>
      <c r="AL271" s="66">
        <v>210902</v>
      </c>
      <c r="AM271" s="66"/>
      <c r="AN271" s="68"/>
      <c r="AO271" s="92"/>
      <c r="AP271" s="70" t="s">
        <v>544</v>
      </c>
    </row>
    <row r="272" spans="1:42" ht="27.6" customHeight="1" x14ac:dyDescent="0.25">
      <c r="A272" s="73" t="s">
        <v>545</v>
      </c>
      <c r="B272" s="74" t="s">
        <v>503</v>
      </c>
      <c r="C272" s="250" t="s">
        <v>524</v>
      </c>
      <c r="D272" s="273"/>
      <c r="E272" s="274"/>
      <c r="F272" s="75" t="s">
        <v>546</v>
      </c>
      <c r="G272" s="66">
        <v>272950.40999999997</v>
      </c>
      <c r="H272" s="76"/>
      <c r="I272" s="66">
        <v>272950.40999999997</v>
      </c>
      <c r="J272" s="76"/>
      <c r="K272" s="77"/>
      <c r="L272" s="77"/>
      <c r="M272" s="77"/>
      <c r="N272" s="77"/>
      <c r="O272" s="77"/>
      <c r="P272" s="77"/>
      <c r="Q272" s="77">
        <v>10000</v>
      </c>
      <c r="R272" s="77">
        <v>262950.40999999997</v>
      </c>
      <c r="S272" s="77"/>
      <c r="T272" s="77"/>
      <c r="U272" s="78" t="str">
        <f t="shared" si="16"/>
        <v>Исполнение судебных актов Российской Федерации и мировых соглашений по возмещению причиненного вреда</v>
      </c>
      <c r="V272" s="93" t="str">
        <f t="shared" si="17"/>
        <v>200</v>
      </c>
      <c r="W272" s="279" t="str">
        <f t="shared" si="18"/>
        <v>00001040000000000</v>
      </c>
      <c r="X272" s="280"/>
      <c r="Y272" s="282"/>
      <c r="Z272" s="80" t="str">
        <f t="shared" si="19"/>
        <v>831</v>
      </c>
      <c r="AA272" s="66">
        <v>220902</v>
      </c>
      <c r="AB272" s="76"/>
      <c r="AC272" s="66">
        <v>220902</v>
      </c>
      <c r="AD272" s="76"/>
      <c r="AE272" s="77"/>
      <c r="AF272" s="77"/>
      <c r="AG272" s="77"/>
      <c r="AH272" s="77"/>
      <c r="AI272" s="77"/>
      <c r="AJ272" s="77"/>
      <c r="AK272" s="77">
        <v>10000</v>
      </c>
      <c r="AL272" s="77">
        <v>210902</v>
      </c>
      <c r="AM272" s="77"/>
      <c r="AN272" s="81"/>
      <c r="AO272" s="94" t="str">
        <f>C272&amp;F272</f>
        <v>00001040000000000831</v>
      </c>
      <c r="AP272" s="70" t="str">
        <f>C272&amp;F272</f>
        <v>00001040000000000831</v>
      </c>
    </row>
    <row r="273" spans="1:42" ht="11.25" customHeight="1" x14ac:dyDescent="0.25">
      <c r="A273" s="63" t="s">
        <v>547</v>
      </c>
      <c r="B273" s="64" t="s">
        <v>503</v>
      </c>
      <c r="C273" s="249" t="s">
        <v>524</v>
      </c>
      <c r="D273" s="271"/>
      <c r="E273" s="272"/>
      <c r="F273" s="65" t="s">
        <v>548</v>
      </c>
      <c r="G273" s="66">
        <v>50306</v>
      </c>
      <c r="H273" s="66"/>
      <c r="I273" s="66">
        <v>50306</v>
      </c>
      <c r="J273" s="66"/>
      <c r="K273" s="66"/>
      <c r="L273" s="66"/>
      <c r="M273" s="66"/>
      <c r="N273" s="66"/>
      <c r="O273" s="66"/>
      <c r="P273" s="66"/>
      <c r="Q273" s="66">
        <v>1250</v>
      </c>
      <c r="R273" s="66">
        <v>17065</v>
      </c>
      <c r="S273" s="66">
        <v>31991</v>
      </c>
      <c r="T273" s="66"/>
      <c r="U273" s="67" t="str">
        <f t="shared" si="16"/>
        <v>Уплата налогов, сборов и иных платежей</v>
      </c>
      <c r="V273" s="64" t="str">
        <f t="shared" si="17"/>
        <v>200</v>
      </c>
      <c r="W273" s="249" t="str">
        <f t="shared" si="18"/>
        <v>00001040000000000</v>
      </c>
      <c r="X273" s="271"/>
      <c r="Y273" s="272"/>
      <c r="Z273" s="65" t="str">
        <f t="shared" si="19"/>
        <v>850</v>
      </c>
      <c r="AA273" s="66">
        <v>43865.04</v>
      </c>
      <c r="AB273" s="66"/>
      <c r="AC273" s="66">
        <v>43865.04</v>
      </c>
      <c r="AD273" s="66"/>
      <c r="AE273" s="66"/>
      <c r="AF273" s="66"/>
      <c r="AG273" s="66"/>
      <c r="AH273" s="66"/>
      <c r="AI273" s="66"/>
      <c r="AJ273" s="66"/>
      <c r="AK273" s="66">
        <v>1087.3900000000001</v>
      </c>
      <c r="AL273" s="66">
        <v>14503.46</v>
      </c>
      <c r="AM273" s="66">
        <v>28274.19</v>
      </c>
      <c r="AN273" s="68"/>
      <c r="AO273" s="92"/>
      <c r="AP273" s="70" t="s">
        <v>549</v>
      </c>
    </row>
    <row r="274" spans="1:42" ht="18.75" customHeight="1" x14ac:dyDescent="0.25">
      <c r="A274" s="73" t="s">
        <v>550</v>
      </c>
      <c r="B274" s="74" t="s">
        <v>503</v>
      </c>
      <c r="C274" s="250" t="s">
        <v>524</v>
      </c>
      <c r="D274" s="273"/>
      <c r="E274" s="274"/>
      <c r="F274" s="75" t="s">
        <v>551</v>
      </c>
      <c r="G274" s="66">
        <v>8130</v>
      </c>
      <c r="H274" s="76"/>
      <c r="I274" s="66">
        <v>8130</v>
      </c>
      <c r="J274" s="76"/>
      <c r="K274" s="77"/>
      <c r="L274" s="77"/>
      <c r="M274" s="77"/>
      <c r="N274" s="77"/>
      <c r="O274" s="77"/>
      <c r="P274" s="77"/>
      <c r="Q274" s="77"/>
      <c r="R274" s="77"/>
      <c r="S274" s="77">
        <v>8130</v>
      </c>
      <c r="T274" s="77"/>
      <c r="U274" s="78" t="str">
        <f t="shared" si="16"/>
        <v>Уплата налога на имущество организаций и земельного налога</v>
      </c>
      <c r="V274" s="93" t="str">
        <f t="shared" si="17"/>
        <v>200</v>
      </c>
      <c r="W274" s="279" t="str">
        <f t="shared" si="18"/>
        <v>00001040000000000</v>
      </c>
      <c r="X274" s="280"/>
      <c r="Y274" s="282"/>
      <c r="Z274" s="80" t="str">
        <f t="shared" si="19"/>
        <v>851</v>
      </c>
      <c r="AA274" s="66">
        <v>8122</v>
      </c>
      <c r="AB274" s="76"/>
      <c r="AC274" s="66">
        <v>8122</v>
      </c>
      <c r="AD274" s="76"/>
      <c r="AE274" s="77"/>
      <c r="AF274" s="77"/>
      <c r="AG274" s="77"/>
      <c r="AH274" s="77"/>
      <c r="AI274" s="77"/>
      <c r="AJ274" s="77"/>
      <c r="AK274" s="77"/>
      <c r="AL274" s="77"/>
      <c r="AM274" s="77">
        <v>8122</v>
      </c>
      <c r="AN274" s="81"/>
      <c r="AO274" s="94" t="str">
        <f>C274&amp;F274</f>
        <v>00001040000000000851</v>
      </c>
      <c r="AP274" s="70" t="str">
        <f>C274&amp;F274</f>
        <v>00001040000000000851</v>
      </c>
    </row>
    <row r="275" spans="1:42" ht="11.25" customHeight="1" x14ac:dyDescent="0.25">
      <c r="A275" s="83" t="s">
        <v>552</v>
      </c>
      <c r="B275" s="74" t="s">
        <v>503</v>
      </c>
      <c r="C275" s="250" t="s">
        <v>524</v>
      </c>
      <c r="D275" s="273"/>
      <c r="E275" s="274"/>
      <c r="F275" s="75" t="s">
        <v>553</v>
      </c>
      <c r="G275" s="66">
        <v>13951</v>
      </c>
      <c r="H275" s="76"/>
      <c r="I275" s="66">
        <v>13951</v>
      </c>
      <c r="J275" s="76"/>
      <c r="K275" s="77"/>
      <c r="L275" s="77"/>
      <c r="M275" s="77"/>
      <c r="N275" s="77"/>
      <c r="O275" s="77"/>
      <c r="P275" s="77"/>
      <c r="Q275" s="77"/>
      <c r="R275" s="77">
        <v>6190</v>
      </c>
      <c r="S275" s="77">
        <v>7761</v>
      </c>
      <c r="T275" s="77"/>
      <c r="U275" s="84" t="str">
        <f t="shared" si="16"/>
        <v>Уплата прочих налогов, сборов</v>
      </c>
      <c r="V275" s="93" t="str">
        <f t="shared" si="17"/>
        <v>200</v>
      </c>
      <c r="W275" s="279" t="str">
        <f t="shared" si="18"/>
        <v>00001040000000000</v>
      </c>
      <c r="X275" s="280"/>
      <c r="Y275" s="282"/>
      <c r="Z275" s="80" t="str">
        <f t="shared" si="19"/>
        <v>852</v>
      </c>
      <c r="AA275" s="66">
        <v>8423.75</v>
      </c>
      <c r="AB275" s="76"/>
      <c r="AC275" s="66">
        <v>8423.75</v>
      </c>
      <c r="AD275" s="76"/>
      <c r="AE275" s="77"/>
      <c r="AF275" s="77"/>
      <c r="AG275" s="77"/>
      <c r="AH275" s="77"/>
      <c r="AI275" s="77"/>
      <c r="AJ275" s="77"/>
      <c r="AK275" s="77"/>
      <c r="AL275" s="77">
        <v>4125</v>
      </c>
      <c r="AM275" s="77">
        <v>4298.75</v>
      </c>
      <c r="AN275" s="81"/>
      <c r="AO275" s="94" t="str">
        <f>C275&amp;F275</f>
        <v>00001040000000000852</v>
      </c>
      <c r="AP275" s="70" t="str">
        <f>C275&amp;F275</f>
        <v>00001040000000000852</v>
      </c>
    </row>
    <row r="276" spans="1:42" ht="11.25" customHeight="1" x14ac:dyDescent="0.25">
      <c r="A276" s="83" t="s">
        <v>554</v>
      </c>
      <c r="B276" s="74" t="s">
        <v>503</v>
      </c>
      <c r="C276" s="250" t="s">
        <v>524</v>
      </c>
      <c r="D276" s="273"/>
      <c r="E276" s="274"/>
      <c r="F276" s="75" t="s">
        <v>555</v>
      </c>
      <c r="G276" s="66">
        <v>28225</v>
      </c>
      <c r="H276" s="76"/>
      <c r="I276" s="66">
        <v>28225</v>
      </c>
      <c r="J276" s="76"/>
      <c r="K276" s="77"/>
      <c r="L276" s="77"/>
      <c r="M276" s="77"/>
      <c r="N276" s="77"/>
      <c r="O276" s="77"/>
      <c r="P276" s="77"/>
      <c r="Q276" s="77">
        <v>1250</v>
      </c>
      <c r="R276" s="77">
        <v>10875</v>
      </c>
      <c r="S276" s="77">
        <v>16100</v>
      </c>
      <c r="T276" s="77"/>
      <c r="U276" s="84" t="str">
        <f t="shared" si="16"/>
        <v>Уплата иных платежей</v>
      </c>
      <c r="V276" s="93" t="str">
        <f t="shared" si="17"/>
        <v>200</v>
      </c>
      <c r="W276" s="279" t="str">
        <f t="shared" si="18"/>
        <v>00001040000000000</v>
      </c>
      <c r="X276" s="280"/>
      <c r="Y276" s="282"/>
      <c r="Z276" s="80" t="str">
        <f t="shared" si="19"/>
        <v>853</v>
      </c>
      <c r="AA276" s="66">
        <v>27319.29</v>
      </c>
      <c r="AB276" s="76"/>
      <c r="AC276" s="66">
        <v>27319.29</v>
      </c>
      <c r="AD276" s="76"/>
      <c r="AE276" s="77"/>
      <c r="AF276" s="77"/>
      <c r="AG276" s="77"/>
      <c r="AH276" s="77"/>
      <c r="AI276" s="77"/>
      <c r="AJ276" s="77"/>
      <c r="AK276" s="77">
        <v>1087.3900000000001</v>
      </c>
      <c r="AL276" s="77">
        <v>10378.459999999999</v>
      </c>
      <c r="AM276" s="77">
        <v>15853.44</v>
      </c>
      <c r="AN276" s="81"/>
      <c r="AO276" s="94" t="str">
        <f>C276&amp;F276</f>
        <v>00001040000000000853</v>
      </c>
      <c r="AP276" s="70" t="str">
        <f>C276&amp;F276</f>
        <v>00001040000000000853</v>
      </c>
    </row>
    <row r="277" spans="1:42" ht="11.25" customHeight="1" x14ac:dyDescent="0.25">
      <c r="A277" s="63" t="s">
        <v>556</v>
      </c>
      <c r="B277" s="64" t="s">
        <v>503</v>
      </c>
      <c r="C277" s="249" t="s">
        <v>557</v>
      </c>
      <c r="D277" s="271"/>
      <c r="E277" s="272"/>
      <c r="F277" s="65" t="s">
        <v>506</v>
      </c>
      <c r="G277" s="66">
        <v>12400</v>
      </c>
      <c r="H277" s="66"/>
      <c r="I277" s="66">
        <v>12400</v>
      </c>
      <c r="J277" s="66"/>
      <c r="K277" s="66"/>
      <c r="L277" s="66"/>
      <c r="M277" s="66"/>
      <c r="N277" s="66"/>
      <c r="O277" s="66"/>
      <c r="P277" s="66"/>
      <c r="Q277" s="66">
        <v>12400</v>
      </c>
      <c r="R277" s="66"/>
      <c r="S277" s="66"/>
      <c r="T277" s="66"/>
      <c r="U277" s="67" t="str">
        <f t="shared" si="16"/>
        <v>Судебная система</v>
      </c>
      <c r="V277" s="64" t="str">
        <f t="shared" si="17"/>
        <v>200</v>
      </c>
      <c r="W277" s="249" t="str">
        <f t="shared" si="18"/>
        <v>00001050000000000</v>
      </c>
      <c r="X277" s="271"/>
      <c r="Y277" s="272"/>
      <c r="Z277" s="65" t="str">
        <f t="shared" si="19"/>
        <v>000</v>
      </c>
      <c r="AA277" s="66">
        <v>7872.12</v>
      </c>
      <c r="AB277" s="66"/>
      <c r="AC277" s="66">
        <v>7872.12</v>
      </c>
      <c r="AD277" s="66"/>
      <c r="AE277" s="66"/>
      <c r="AF277" s="66"/>
      <c r="AG277" s="66"/>
      <c r="AH277" s="66"/>
      <c r="AI277" s="66"/>
      <c r="AJ277" s="66"/>
      <c r="AK277" s="66">
        <v>7872.12</v>
      </c>
      <c r="AL277" s="66"/>
      <c r="AM277" s="66"/>
      <c r="AN277" s="68"/>
      <c r="AO277" s="92"/>
      <c r="AP277" s="70" t="s">
        <v>558</v>
      </c>
    </row>
    <row r="278" spans="1:42" ht="18.75" customHeight="1" x14ac:dyDescent="0.25">
      <c r="A278" s="71" t="s">
        <v>528</v>
      </c>
      <c r="B278" s="64" t="s">
        <v>503</v>
      </c>
      <c r="C278" s="249" t="s">
        <v>557</v>
      </c>
      <c r="D278" s="271"/>
      <c r="E278" s="272"/>
      <c r="F278" s="65" t="s">
        <v>503</v>
      </c>
      <c r="G278" s="66">
        <v>12400</v>
      </c>
      <c r="H278" s="66"/>
      <c r="I278" s="66">
        <v>12400</v>
      </c>
      <c r="J278" s="66"/>
      <c r="K278" s="66"/>
      <c r="L278" s="66"/>
      <c r="M278" s="66"/>
      <c r="N278" s="66"/>
      <c r="O278" s="66"/>
      <c r="P278" s="66"/>
      <c r="Q278" s="66">
        <v>12400</v>
      </c>
      <c r="R278" s="66"/>
      <c r="S278" s="66"/>
      <c r="T278" s="66"/>
      <c r="U278" s="72" t="str">
        <f t="shared" si="16"/>
        <v>Закупка товаров, работ и услуг для обеспечения государственных (муниципальных) нужд</v>
      </c>
      <c r="V278" s="64" t="str">
        <f t="shared" si="17"/>
        <v>200</v>
      </c>
      <c r="W278" s="249" t="str">
        <f t="shared" si="18"/>
        <v>00001050000000000</v>
      </c>
      <c r="X278" s="271"/>
      <c r="Y278" s="272"/>
      <c r="Z278" s="65" t="str">
        <f t="shared" si="19"/>
        <v>200</v>
      </c>
      <c r="AA278" s="66">
        <v>7872.12</v>
      </c>
      <c r="AB278" s="66"/>
      <c r="AC278" s="66">
        <v>7872.12</v>
      </c>
      <c r="AD278" s="66"/>
      <c r="AE278" s="66"/>
      <c r="AF278" s="66"/>
      <c r="AG278" s="66"/>
      <c r="AH278" s="66"/>
      <c r="AI278" s="66"/>
      <c r="AJ278" s="66"/>
      <c r="AK278" s="66">
        <v>7872.12</v>
      </c>
      <c r="AL278" s="66"/>
      <c r="AM278" s="66"/>
      <c r="AN278" s="68"/>
      <c r="AO278" s="92"/>
      <c r="AP278" s="70" t="s">
        <v>559</v>
      </c>
    </row>
    <row r="279" spans="1:42" ht="27.6" customHeight="1" x14ac:dyDescent="0.25">
      <c r="A279" s="71" t="s">
        <v>530</v>
      </c>
      <c r="B279" s="64" t="s">
        <v>503</v>
      </c>
      <c r="C279" s="249" t="s">
        <v>557</v>
      </c>
      <c r="D279" s="271"/>
      <c r="E279" s="272"/>
      <c r="F279" s="65" t="s">
        <v>531</v>
      </c>
      <c r="G279" s="66">
        <v>12400</v>
      </c>
      <c r="H279" s="66"/>
      <c r="I279" s="66">
        <v>12400</v>
      </c>
      <c r="J279" s="66"/>
      <c r="K279" s="66"/>
      <c r="L279" s="66"/>
      <c r="M279" s="66"/>
      <c r="N279" s="66"/>
      <c r="O279" s="66"/>
      <c r="P279" s="66"/>
      <c r="Q279" s="66">
        <v>12400</v>
      </c>
      <c r="R279" s="66"/>
      <c r="S279" s="66"/>
      <c r="T279" s="66"/>
      <c r="U279" s="72" t="str">
        <f t="shared" si="16"/>
        <v>Иные закупки товаров, работ и услуг для обеспечения государственных (муниципальных) нужд</v>
      </c>
      <c r="V279" s="64" t="str">
        <f t="shared" si="17"/>
        <v>200</v>
      </c>
      <c r="W279" s="249" t="str">
        <f t="shared" si="18"/>
        <v>00001050000000000</v>
      </c>
      <c r="X279" s="271"/>
      <c r="Y279" s="272"/>
      <c r="Z279" s="65" t="str">
        <f t="shared" si="19"/>
        <v>240</v>
      </c>
      <c r="AA279" s="66">
        <v>7872.12</v>
      </c>
      <c r="AB279" s="66"/>
      <c r="AC279" s="66">
        <v>7872.12</v>
      </c>
      <c r="AD279" s="66"/>
      <c r="AE279" s="66"/>
      <c r="AF279" s="66"/>
      <c r="AG279" s="66"/>
      <c r="AH279" s="66"/>
      <c r="AI279" s="66"/>
      <c r="AJ279" s="66"/>
      <c r="AK279" s="66">
        <v>7872.12</v>
      </c>
      <c r="AL279" s="66"/>
      <c r="AM279" s="66"/>
      <c r="AN279" s="68"/>
      <c r="AO279" s="92"/>
      <c r="AP279" s="70" t="s">
        <v>560</v>
      </c>
    </row>
    <row r="280" spans="1:42" ht="11.25" customHeight="1" x14ac:dyDescent="0.25">
      <c r="A280" s="73" t="s">
        <v>535</v>
      </c>
      <c r="B280" s="74" t="s">
        <v>503</v>
      </c>
      <c r="C280" s="250" t="s">
        <v>557</v>
      </c>
      <c r="D280" s="273"/>
      <c r="E280" s="274"/>
      <c r="F280" s="75" t="s">
        <v>536</v>
      </c>
      <c r="G280" s="66">
        <v>12400</v>
      </c>
      <c r="H280" s="76"/>
      <c r="I280" s="66">
        <v>12400</v>
      </c>
      <c r="J280" s="76"/>
      <c r="K280" s="77"/>
      <c r="L280" s="77"/>
      <c r="M280" s="77"/>
      <c r="N280" s="77"/>
      <c r="O280" s="77"/>
      <c r="P280" s="77"/>
      <c r="Q280" s="77">
        <v>12400</v>
      </c>
      <c r="R280" s="77"/>
      <c r="S280" s="77"/>
      <c r="T280" s="77"/>
      <c r="U280" s="78" t="str">
        <f t="shared" si="16"/>
        <v>Прочая закупка товаров, работ и услуг</v>
      </c>
      <c r="V280" s="93" t="str">
        <f t="shared" si="17"/>
        <v>200</v>
      </c>
      <c r="W280" s="279" t="str">
        <f t="shared" si="18"/>
        <v>00001050000000000</v>
      </c>
      <c r="X280" s="280"/>
      <c r="Y280" s="282"/>
      <c r="Z280" s="80" t="str">
        <f t="shared" si="19"/>
        <v>244</v>
      </c>
      <c r="AA280" s="66">
        <v>7872.12</v>
      </c>
      <c r="AB280" s="76"/>
      <c r="AC280" s="66">
        <v>7872.12</v>
      </c>
      <c r="AD280" s="76"/>
      <c r="AE280" s="77"/>
      <c r="AF280" s="77"/>
      <c r="AG280" s="77"/>
      <c r="AH280" s="77"/>
      <c r="AI280" s="77"/>
      <c r="AJ280" s="77"/>
      <c r="AK280" s="77">
        <v>7872.12</v>
      </c>
      <c r="AL280" s="77"/>
      <c r="AM280" s="77"/>
      <c r="AN280" s="81"/>
      <c r="AO280" s="94" t="str">
        <f>C280&amp;F280</f>
        <v>00001050000000000244</v>
      </c>
      <c r="AP280" s="70" t="str">
        <f>C280&amp;F280</f>
        <v>00001050000000000244</v>
      </c>
    </row>
    <row r="281" spans="1:42" ht="27.6" customHeight="1" x14ac:dyDescent="0.25">
      <c r="A281" s="63" t="s">
        <v>561</v>
      </c>
      <c r="B281" s="64" t="s">
        <v>503</v>
      </c>
      <c r="C281" s="249" t="s">
        <v>562</v>
      </c>
      <c r="D281" s="271"/>
      <c r="E281" s="272"/>
      <c r="F281" s="65" t="s">
        <v>506</v>
      </c>
      <c r="G281" s="66">
        <v>13942602.140000001</v>
      </c>
      <c r="H281" s="66"/>
      <c r="I281" s="66">
        <v>13942602.140000001</v>
      </c>
      <c r="J281" s="66">
        <v>1345106</v>
      </c>
      <c r="K281" s="66"/>
      <c r="L281" s="66"/>
      <c r="M281" s="66"/>
      <c r="N281" s="66"/>
      <c r="O281" s="66"/>
      <c r="P281" s="66"/>
      <c r="Q281" s="66">
        <v>13942602.140000001</v>
      </c>
      <c r="R281" s="66">
        <v>763800</v>
      </c>
      <c r="S281" s="66">
        <v>581306</v>
      </c>
      <c r="T281" s="66"/>
      <c r="U281" s="67" t="str">
        <f t="shared" si="16"/>
        <v>Обеспечение деятельности финансовых, налоговых и таможенных органов и органов финансового (финансово-бюджетного) надзора</v>
      </c>
      <c r="V281" s="64" t="str">
        <f t="shared" si="17"/>
        <v>200</v>
      </c>
      <c r="W281" s="249" t="str">
        <f t="shared" si="18"/>
        <v>00001060000000000</v>
      </c>
      <c r="X281" s="271"/>
      <c r="Y281" s="272"/>
      <c r="Z281" s="65" t="str">
        <f t="shared" si="19"/>
        <v>000</v>
      </c>
      <c r="AA281" s="66">
        <v>11382014.140000001</v>
      </c>
      <c r="AB281" s="66"/>
      <c r="AC281" s="66">
        <v>11382014.140000001</v>
      </c>
      <c r="AD281" s="66">
        <v>1192697</v>
      </c>
      <c r="AE281" s="66"/>
      <c r="AF281" s="66"/>
      <c r="AG281" s="66"/>
      <c r="AH281" s="66"/>
      <c r="AI281" s="66"/>
      <c r="AJ281" s="66"/>
      <c r="AK281" s="66">
        <v>11382014.140000001</v>
      </c>
      <c r="AL281" s="66">
        <v>743225</v>
      </c>
      <c r="AM281" s="66">
        <v>449472</v>
      </c>
      <c r="AN281" s="68"/>
      <c r="AO281" s="92"/>
      <c r="AP281" s="70" t="s">
        <v>563</v>
      </c>
    </row>
    <row r="282" spans="1:42" ht="45.4" customHeight="1" x14ac:dyDescent="0.25">
      <c r="A282" s="71" t="s">
        <v>511</v>
      </c>
      <c r="B282" s="64" t="s">
        <v>503</v>
      </c>
      <c r="C282" s="249" t="s">
        <v>562</v>
      </c>
      <c r="D282" s="271"/>
      <c r="E282" s="272"/>
      <c r="F282" s="65" t="s">
        <v>512</v>
      </c>
      <c r="G282" s="66">
        <v>12874500</v>
      </c>
      <c r="H282" s="66"/>
      <c r="I282" s="66">
        <v>12874500</v>
      </c>
      <c r="J282" s="66"/>
      <c r="K282" s="66"/>
      <c r="L282" s="66"/>
      <c r="M282" s="66"/>
      <c r="N282" s="66"/>
      <c r="O282" s="66"/>
      <c r="P282" s="66"/>
      <c r="Q282" s="66">
        <v>12874500</v>
      </c>
      <c r="R282" s="66"/>
      <c r="S282" s="66"/>
      <c r="T282" s="66"/>
      <c r="U282" s="72" t="str">
        <f t="shared" si="16"/>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V282" s="64" t="str">
        <f t="shared" si="17"/>
        <v>200</v>
      </c>
      <c r="W282" s="249" t="str">
        <f t="shared" si="18"/>
        <v>00001060000000000</v>
      </c>
      <c r="X282" s="271"/>
      <c r="Y282" s="272"/>
      <c r="Z282" s="65" t="str">
        <f t="shared" si="19"/>
        <v>100</v>
      </c>
      <c r="AA282" s="66">
        <v>10799720.560000001</v>
      </c>
      <c r="AB282" s="66"/>
      <c r="AC282" s="66">
        <v>10799720.560000001</v>
      </c>
      <c r="AD282" s="66"/>
      <c r="AE282" s="66"/>
      <c r="AF282" s="66"/>
      <c r="AG282" s="66"/>
      <c r="AH282" s="66"/>
      <c r="AI282" s="66"/>
      <c r="AJ282" s="66"/>
      <c r="AK282" s="66">
        <v>10799720.560000001</v>
      </c>
      <c r="AL282" s="66"/>
      <c r="AM282" s="66"/>
      <c r="AN282" s="68"/>
      <c r="AO282" s="92"/>
      <c r="AP282" s="70" t="s">
        <v>564</v>
      </c>
    </row>
    <row r="283" spans="1:42" ht="18.75" customHeight="1" x14ac:dyDescent="0.25">
      <c r="A283" s="71" t="s">
        <v>514</v>
      </c>
      <c r="B283" s="64" t="s">
        <v>503</v>
      </c>
      <c r="C283" s="249" t="s">
        <v>562</v>
      </c>
      <c r="D283" s="271"/>
      <c r="E283" s="272"/>
      <c r="F283" s="65" t="s">
        <v>515</v>
      </c>
      <c r="G283" s="66">
        <v>12874500</v>
      </c>
      <c r="H283" s="66"/>
      <c r="I283" s="66">
        <v>12874500</v>
      </c>
      <c r="J283" s="66"/>
      <c r="K283" s="66"/>
      <c r="L283" s="66"/>
      <c r="M283" s="66"/>
      <c r="N283" s="66"/>
      <c r="O283" s="66"/>
      <c r="P283" s="66"/>
      <c r="Q283" s="66">
        <v>12874500</v>
      </c>
      <c r="R283" s="66"/>
      <c r="S283" s="66"/>
      <c r="T283" s="66"/>
      <c r="U283" s="72" t="str">
        <f t="shared" si="16"/>
        <v>Расходы на выплаты персоналу государственных (муниципальных) органов</v>
      </c>
      <c r="V283" s="64" t="str">
        <f t="shared" si="17"/>
        <v>200</v>
      </c>
      <c r="W283" s="249" t="str">
        <f t="shared" si="18"/>
        <v>00001060000000000</v>
      </c>
      <c r="X283" s="271"/>
      <c r="Y283" s="272"/>
      <c r="Z283" s="65" t="str">
        <f t="shared" si="19"/>
        <v>120</v>
      </c>
      <c r="AA283" s="66">
        <v>10799720.560000001</v>
      </c>
      <c r="AB283" s="66"/>
      <c r="AC283" s="66">
        <v>10799720.560000001</v>
      </c>
      <c r="AD283" s="66"/>
      <c r="AE283" s="66"/>
      <c r="AF283" s="66"/>
      <c r="AG283" s="66"/>
      <c r="AH283" s="66"/>
      <c r="AI283" s="66"/>
      <c r="AJ283" s="66"/>
      <c r="AK283" s="66">
        <v>10799720.560000001</v>
      </c>
      <c r="AL283" s="66"/>
      <c r="AM283" s="66"/>
      <c r="AN283" s="68"/>
      <c r="AO283" s="92"/>
      <c r="AP283" s="70" t="s">
        <v>565</v>
      </c>
    </row>
    <row r="284" spans="1:42" ht="18.75" customHeight="1" x14ac:dyDescent="0.25">
      <c r="A284" s="73" t="s">
        <v>517</v>
      </c>
      <c r="B284" s="74" t="s">
        <v>503</v>
      </c>
      <c r="C284" s="250" t="s">
        <v>562</v>
      </c>
      <c r="D284" s="273"/>
      <c r="E284" s="274"/>
      <c r="F284" s="75" t="s">
        <v>518</v>
      </c>
      <c r="G284" s="66">
        <v>9594800</v>
      </c>
      <c r="H284" s="76"/>
      <c r="I284" s="66">
        <v>9594800</v>
      </c>
      <c r="J284" s="76"/>
      <c r="K284" s="77"/>
      <c r="L284" s="77"/>
      <c r="M284" s="77"/>
      <c r="N284" s="77"/>
      <c r="O284" s="77"/>
      <c r="P284" s="77"/>
      <c r="Q284" s="77">
        <v>9594800</v>
      </c>
      <c r="R284" s="77"/>
      <c r="S284" s="77"/>
      <c r="T284" s="77"/>
      <c r="U284" s="78" t="str">
        <f t="shared" si="16"/>
        <v>Фонд оплаты труда государственных (муниципальных) органов</v>
      </c>
      <c r="V284" s="93" t="str">
        <f t="shared" si="17"/>
        <v>200</v>
      </c>
      <c r="W284" s="279" t="str">
        <f t="shared" si="18"/>
        <v>00001060000000000</v>
      </c>
      <c r="X284" s="280"/>
      <c r="Y284" s="282"/>
      <c r="Z284" s="80" t="str">
        <f t="shared" si="19"/>
        <v>121</v>
      </c>
      <c r="AA284" s="66">
        <v>8096744.3200000003</v>
      </c>
      <c r="AB284" s="76"/>
      <c r="AC284" s="66">
        <v>8096744.3200000003</v>
      </c>
      <c r="AD284" s="76"/>
      <c r="AE284" s="77"/>
      <c r="AF284" s="77"/>
      <c r="AG284" s="77"/>
      <c r="AH284" s="77"/>
      <c r="AI284" s="77"/>
      <c r="AJ284" s="77"/>
      <c r="AK284" s="77">
        <v>8096744.3200000003</v>
      </c>
      <c r="AL284" s="77"/>
      <c r="AM284" s="77"/>
      <c r="AN284" s="81"/>
      <c r="AO284" s="94" t="str">
        <f>C284&amp;F284</f>
        <v>00001060000000000121</v>
      </c>
      <c r="AP284" s="70" t="str">
        <f>C284&amp;F284</f>
        <v>00001060000000000121</v>
      </c>
    </row>
    <row r="285" spans="1:42" ht="27.6" customHeight="1" x14ac:dyDescent="0.25">
      <c r="A285" s="83" t="s">
        <v>519</v>
      </c>
      <c r="B285" s="74" t="s">
        <v>503</v>
      </c>
      <c r="C285" s="250" t="s">
        <v>562</v>
      </c>
      <c r="D285" s="273"/>
      <c r="E285" s="274"/>
      <c r="F285" s="75" t="s">
        <v>520</v>
      </c>
      <c r="G285" s="66">
        <v>400000</v>
      </c>
      <c r="H285" s="76"/>
      <c r="I285" s="66">
        <v>400000</v>
      </c>
      <c r="J285" s="76"/>
      <c r="K285" s="77"/>
      <c r="L285" s="77"/>
      <c r="M285" s="77"/>
      <c r="N285" s="77"/>
      <c r="O285" s="77"/>
      <c r="P285" s="77"/>
      <c r="Q285" s="77">
        <v>400000</v>
      </c>
      <c r="R285" s="77"/>
      <c r="S285" s="77"/>
      <c r="T285" s="77"/>
      <c r="U285" s="84" t="str">
        <f t="shared" si="16"/>
        <v>Иные выплаты персоналу государственных (муниципальных) органов, за исключением фонда оплаты труда</v>
      </c>
      <c r="V285" s="93" t="str">
        <f t="shared" si="17"/>
        <v>200</v>
      </c>
      <c r="W285" s="279" t="str">
        <f t="shared" si="18"/>
        <v>00001060000000000</v>
      </c>
      <c r="X285" s="280"/>
      <c r="Y285" s="282"/>
      <c r="Z285" s="80" t="str">
        <f t="shared" si="19"/>
        <v>122</v>
      </c>
      <c r="AA285" s="66">
        <v>400000</v>
      </c>
      <c r="AB285" s="76"/>
      <c r="AC285" s="66">
        <v>400000</v>
      </c>
      <c r="AD285" s="76"/>
      <c r="AE285" s="77"/>
      <c r="AF285" s="77"/>
      <c r="AG285" s="77"/>
      <c r="AH285" s="77"/>
      <c r="AI285" s="77"/>
      <c r="AJ285" s="77"/>
      <c r="AK285" s="77">
        <v>400000</v>
      </c>
      <c r="AL285" s="77"/>
      <c r="AM285" s="77"/>
      <c r="AN285" s="81"/>
      <c r="AO285" s="94" t="str">
        <f>C285&amp;F285</f>
        <v>00001060000000000122</v>
      </c>
      <c r="AP285" s="70" t="str">
        <f>C285&amp;F285</f>
        <v>00001060000000000122</v>
      </c>
    </row>
    <row r="286" spans="1:42" ht="36.6" customHeight="1" x14ac:dyDescent="0.25">
      <c r="A286" s="83" t="s">
        <v>521</v>
      </c>
      <c r="B286" s="74" t="s">
        <v>503</v>
      </c>
      <c r="C286" s="250" t="s">
        <v>562</v>
      </c>
      <c r="D286" s="273"/>
      <c r="E286" s="274"/>
      <c r="F286" s="75" t="s">
        <v>522</v>
      </c>
      <c r="G286" s="66">
        <v>2879700</v>
      </c>
      <c r="H286" s="76"/>
      <c r="I286" s="66">
        <v>2879700</v>
      </c>
      <c r="J286" s="76"/>
      <c r="K286" s="77"/>
      <c r="L286" s="77"/>
      <c r="M286" s="77"/>
      <c r="N286" s="77"/>
      <c r="O286" s="77"/>
      <c r="P286" s="77"/>
      <c r="Q286" s="77">
        <v>2879700</v>
      </c>
      <c r="R286" s="77"/>
      <c r="S286" s="77"/>
      <c r="T286" s="77"/>
      <c r="U286" s="84" t="str">
        <f t="shared" si="16"/>
        <v>Взносы по обязательному социальному страхованию на выплаты денежного содержания и иные выплаты работникам государственных (муниципальных) органов</v>
      </c>
      <c r="V286" s="93" t="str">
        <f t="shared" si="17"/>
        <v>200</v>
      </c>
      <c r="W286" s="279" t="str">
        <f t="shared" si="18"/>
        <v>00001060000000000</v>
      </c>
      <c r="X286" s="280"/>
      <c r="Y286" s="282"/>
      <c r="Z286" s="80" t="str">
        <f t="shared" si="19"/>
        <v>129</v>
      </c>
      <c r="AA286" s="66">
        <v>2302976.2400000002</v>
      </c>
      <c r="AB286" s="76"/>
      <c r="AC286" s="66">
        <v>2302976.2400000002</v>
      </c>
      <c r="AD286" s="76"/>
      <c r="AE286" s="77"/>
      <c r="AF286" s="77"/>
      <c r="AG286" s="77"/>
      <c r="AH286" s="77"/>
      <c r="AI286" s="77"/>
      <c r="AJ286" s="77"/>
      <c r="AK286" s="77">
        <v>2302976.2400000002</v>
      </c>
      <c r="AL286" s="77"/>
      <c r="AM286" s="77"/>
      <c r="AN286" s="81"/>
      <c r="AO286" s="94" t="str">
        <f>C286&amp;F286</f>
        <v>00001060000000000129</v>
      </c>
      <c r="AP286" s="70" t="str">
        <f>C286&amp;F286</f>
        <v>00001060000000000129</v>
      </c>
    </row>
    <row r="287" spans="1:42" ht="18.75" customHeight="1" x14ac:dyDescent="0.25">
      <c r="A287" s="63" t="s">
        <v>528</v>
      </c>
      <c r="B287" s="64" t="s">
        <v>503</v>
      </c>
      <c r="C287" s="249" t="s">
        <v>562</v>
      </c>
      <c r="D287" s="271"/>
      <c r="E287" s="272"/>
      <c r="F287" s="65" t="s">
        <v>503</v>
      </c>
      <c r="G287" s="66">
        <v>1042702.14</v>
      </c>
      <c r="H287" s="66"/>
      <c r="I287" s="66">
        <v>1042702.14</v>
      </c>
      <c r="J287" s="66"/>
      <c r="K287" s="66"/>
      <c r="L287" s="66"/>
      <c r="M287" s="66"/>
      <c r="N287" s="66"/>
      <c r="O287" s="66"/>
      <c r="P287" s="66"/>
      <c r="Q287" s="66">
        <v>1042702.14</v>
      </c>
      <c r="R287" s="66"/>
      <c r="S287" s="66"/>
      <c r="T287" s="66"/>
      <c r="U287" s="67" t="str">
        <f t="shared" si="16"/>
        <v>Закупка товаров, работ и услуг для обеспечения государственных (муниципальных) нужд</v>
      </c>
      <c r="V287" s="64" t="str">
        <f t="shared" si="17"/>
        <v>200</v>
      </c>
      <c r="W287" s="249" t="str">
        <f t="shared" si="18"/>
        <v>00001060000000000</v>
      </c>
      <c r="X287" s="271"/>
      <c r="Y287" s="272"/>
      <c r="Z287" s="65" t="str">
        <f t="shared" si="19"/>
        <v>200</v>
      </c>
      <c r="AA287" s="66">
        <v>567198.86</v>
      </c>
      <c r="AB287" s="66"/>
      <c r="AC287" s="66">
        <v>567198.86</v>
      </c>
      <c r="AD287" s="66"/>
      <c r="AE287" s="66"/>
      <c r="AF287" s="66"/>
      <c r="AG287" s="66"/>
      <c r="AH287" s="66"/>
      <c r="AI287" s="66"/>
      <c r="AJ287" s="66"/>
      <c r="AK287" s="66">
        <v>567198.86</v>
      </c>
      <c r="AL287" s="66"/>
      <c r="AM287" s="66"/>
      <c r="AN287" s="68"/>
      <c r="AO287" s="92"/>
      <c r="AP287" s="70" t="s">
        <v>566</v>
      </c>
    </row>
    <row r="288" spans="1:42" ht="27.6" customHeight="1" x14ac:dyDescent="0.25">
      <c r="A288" s="71" t="s">
        <v>530</v>
      </c>
      <c r="B288" s="64" t="s">
        <v>503</v>
      </c>
      <c r="C288" s="249" t="s">
        <v>562</v>
      </c>
      <c r="D288" s="271"/>
      <c r="E288" s="272"/>
      <c r="F288" s="65" t="s">
        <v>531</v>
      </c>
      <c r="G288" s="66">
        <v>1042702.14</v>
      </c>
      <c r="H288" s="66"/>
      <c r="I288" s="66">
        <v>1042702.14</v>
      </c>
      <c r="J288" s="66"/>
      <c r="K288" s="66"/>
      <c r="L288" s="66"/>
      <c r="M288" s="66"/>
      <c r="N288" s="66"/>
      <c r="O288" s="66"/>
      <c r="P288" s="66"/>
      <c r="Q288" s="66">
        <v>1042702.14</v>
      </c>
      <c r="R288" s="66"/>
      <c r="S288" s="66"/>
      <c r="T288" s="66"/>
      <c r="U288" s="72" t="str">
        <f t="shared" si="16"/>
        <v>Иные закупки товаров, работ и услуг для обеспечения государственных (муниципальных) нужд</v>
      </c>
      <c r="V288" s="64" t="str">
        <f t="shared" si="17"/>
        <v>200</v>
      </c>
      <c r="W288" s="249" t="str">
        <f t="shared" si="18"/>
        <v>00001060000000000</v>
      </c>
      <c r="X288" s="271"/>
      <c r="Y288" s="272"/>
      <c r="Z288" s="65" t="str">
        <f t="shared" si="19"/>
        <v>240</v>
      </c>
      <c r="AA288" s="66">
        <v>567198.86</v>
      </c>
      <c r="AB288" s="66"/>
      <c r="AC288" s="66">
        <v>567198.86</v>
      </c>
      <c r="AD288" s="66"/>
      <c r="AE288" s="66"/>
      <c r="AF288" s="66"/>
      <c r="AG288" s="66"/>
      <c r="AH288" s="66"/>
      <c r="AI288" s="66"/>
      <c r="AJ288" s="66"/>
      <c r="AK288" s="66">
        <v>567198.86</v>
      </c>
      <c r="AL288" s="66"/>
      <c r="AM288" s="66"/>
      <c r="AN288" s="68"/>
      <c r="AO288" s="92"/>
      <c r="AP288" s="70" t="s">
        <v>567</v>
      </c>
    </row>
    <row r="289" spans="1:42" ht="11.25" customHeight="1" x14ac:dyDescent="0.25">
      <c r="A289" s="73" t="s">
        <v>535</v>
      </c>
      <c r="B289" s="74" t="s">
        <v>503</v>
      </c>
      <c r="C289" s="250" t="s">
        <v>562</v>
      </c>
      <c r="D289" s="273"/>
      <c r="E289" s="274"/>
      <c r="F289" s="75" t="s">
        <v>536</v>
      </c>
      <c r="G289" s="66">
        <v>1042702.14</v>
      </c>
      <c r="H289" s="76"/>
      <c r="I289" s="66">
        <v>1042702.14</v>
      </c>
      <c r="J289" s="76"/>
      <c r="K289" s="77"/>
      <c r="L289" s="77"/>
      <c r="M289" s="77"/>
      <c r="N289" s="77"/>
      <c r="O289" s="77"/>
      <c r="P289" s="77"/>
      <c r="Q289" s="77">
        <v>1042702.14</v>
      </c>
      <c r="R289" s="77"/>
      <c r="S289" s="77"/>
      <c r="T289" s="77"/>
      <c r="U289" s="78" t="str">
        <f t="shared" si="16"/>
        <v>Прочая закупка товаров, работ и услуг</v>
      </c>
      <c r="V289" s="93" t="str">
        <f t="shared" si="17"/>
        <v>200</v>
      </c>
      <c r="W289" s="279" t="str">
        <f t="shared" si="18"/>
        <v>00001060000000000</v>
      </c>
      <c r="X289" s="280"/>
      <c r="Y289" s="282"/>
      <c r="Z289" s="80" t="str">
        <f t="shared" si="19"/>
        <v>244</v>
      </c>
      <c r="AA289" s="66">
        <v>567198.86</v>
      </c>
      <c r="AB289" s="76"/>
      <c r="AC289" s="66">
        <v>567198.86</v>
      </c>
      <c r="AD289" s="76"/>
      <c r="AE289" s="77"/>
      <c r="AF289" s="77"/>
      <c r="AG289" s="77"/>
      <c r="AH289" s="77"/>
      <c r="AI289" s="77"/>
      <c r="AJ289" s="77"/>
      <c r="AK289" s="77">
        <v>567198.86</v>
      </c>
      <c r="AL289" s="77"/>
      <c r="AM289" s="77"/>
      <c r="AN289" s="81"/>
      <c r="AO289" s="94" t="str">
        <f>C289&amp;F289</f>
        <v>00001060000000000244</v>
      </c>
      <c r="AP289" s="70" t="str">
        <f>C289&amp;F289</f>
        <v>00001060000000000244</v>
      </c>
    </row>
    <row r="290" spans="1:42" ht="11.25" customHeight="1" x14ac:dyDescent="0.25">
      <c r="A290" s="63" t="s">
        <v>568</v>
      </c>
      <c r="B290" s="64" t="s">
        <v>503</v>
      </c>
      <c r="C290" s="249" t="s">
        <v>562</v>
      </c>
      <c r="D290" s="271"/>
      <c r="E290" s="272"/>
      <c r="F290" s="65" t="s">
        <v>6</v>
      </c>
      <c r="G290" s="66">
        <v>0</v>
      </c>
      <c r="H290" s="66"/>
      <c r="I290" s="66">
        <v>0</v>
      </c>
      <c r="J290" s="66">
        <v>1345106</v>
      </c>
      <c r="K290" s="66"/>
      <c r="L290" s="66"/>
      <c r="M290" s="66"/>
      <c r="N290" s="66"/>
      <c r="O290" s="66"/>
      <c r="P290" s="66"/>
      <c r="Q290" s="66"/>
      <c r="R290" s="66">
        <v>763800</v>
      </c>
      <c r="S290" s="66">
        <v>581306</v>
      </c>
      <c r="T290" s="66"/>
      <c r="U290" s="67" t="str">
        <f t="shared" si="16"/>
        <v>Межбюджетные трансферты</v>
      </c>
      <c r="V290" s="64" t="str">
        <f t="shared" si="17"/>
        <v>200</v>
      </c>
      <c r="W290" s="249" t="str">
        <f t="shared" si="18"/>
        <v>00001060000000000</v>
      </c>
      <c r="X290" s="271"/>
      <c r="Y290" s="272"/>
      <c r="Z290" s="65" t="str">
        <f t="shared" si="19"/>
        <v>500</v>
      </c>
      <c r="AA290" s="66">
        <v>0</v>
      </c>
      <c r="AB290" s="66"/>
      <c r="AC290" s="66">
        <v>0</v>
      </c>
      <c r="AD290" s="66">
        <v>1192697</v>
      </c>
      <c r="AE290" s="66"/>
      <c r="AF290" s="66"/>
      <c r="AG290" s="66"/>
      <c r="AH290" s="66"/>
      <c r="AI290" s="66"/>
      <c r="AJ290" s="66"/>
      <c r="AK290" s="66"/>
      <c r="AL290" s="66">
        <v>743225</v>
      </c>
      <c r="AM290" s="66">
        <v>449472</v>
      </c>
      <c r="AN290" s="68"/>
      <c r="AO290" s="92"/>
      <c r="AP290" s="70" t="s">
        <v>569</v>
      </c>
    </row>
    <row r="291" spans="1:42" ht="11.25" customHeight="1" x14ac:dyDescent="0.25">
      <c r="A291" s="73" t="s">
        <v>445</v>
      </c>
      <c r="B291" s="74" t="s">
        <v>503</v>
      </c>
      <c r="C291" s="250" t="s">
        <v>562</v>
      </c>
      <c r="D291" s="273"/>
      <c r="E291" s="274"/>
      <c r="F291" s="75" t="s">
        <v>570</v>
      </c>
      <c r="G291" s="66">
        <v>0</v>
      </c>
      <c r="H291" s="76"/>
      <c r="I291" s="66">
        <v>0</v>
      </c>
      <c r="J291" s="76">
        <v>1345106</v>
      </c>
      <c r="K291" s="77"/>
      <c r="L291" s="77"/>
      <c r="M291" s="77"/>
      <c r="N291" s="77"/>
      <c r="O291" s="77"/>
      <c r="P291" s="77"/>
      <c r="Q291" s="77"/>
      <c r="R291" s="77">
        <v>763800</v>
      </c>
      <c r="S291" s="77">
        <v>581306</v>
      </c>
      <c r="T291" s="77"/>
      <c r="U291" s="78" t="str">
        <f t="shared" si="16"/>
        <v>Иные межбюджетные трансферты</v>
      </c>
      <c r="V291" s="93" t="str">
        <f t="shared" si="17"/>
        <v>200</v>
      </c>
      <c r="W291" s="279" t="str">
        <f t="shared" si="18"/>
        <v>00001060000000000</v>
      </c>
      <c r="X291" s="280"/>
      <c r="Y291" s="282"/>
      <c r="Z291" s="80" t="str">
        <f t="shared" si="19"/>
        <v>540</v>
      </c>
      <c r="AA291" s="66">
        <v>0</v>
      </c>
      <c r="AB291" s="76"/>
      <c r="AC291" s="66">
        <v>0</v>
      </c>
      <c r="AD291" s="76">
        <v>1192697</v>
      </c>
      <c r="AE291" s="77"/>
      <c r="AF291" s="77"/>
      <c r="AG291" s="77"/>
      <c r="AH291" s="77"/>
      <c r="AI291" s="77"/>
      <c r="AJ291" s="77"/>
      <c r="AK291" s="77"/>
      <c r="AL291" s="77">
        <v>743225</v>
      </c>
      <c r="AM291" s="77">
        <v>449472</v>
      </c>
      <c r="AN291" s="81"/>
      <c r="AO291" s="94" t="str">
        <f>C291&amp;F291</f>
        <v>00001060000000000540</v>
      </c>
      <c r="AP291" s="70" t="str">
        <f>C291&amp;F291</f>
        <v>00001060000000000540</v>
      </c>
    </row>
    <row r="292" spans="1:42" ht="11.25" customHeight="1" x14ac:dyDescent="0.25">
      <c r="A292" s="63" t="s">
        <v>539</v>
      </c>
      <c r="B292" s="64" t="s">
        <v>503</v>
      </c>
      <c r="C292" s="249" t="s">
        <v>562</v>
      </c>
      <c r="D292" s="271"/>
      <c r="E292" s="272"/>
      <c r="F292" s="65" t="s">
        <v>540</v>
      </c>
      <c r="G292" s="66">
        <v>25400</v>
      </c>
      <c r="H292" s="66"/>
      <c r="I292" s="66">
        <v>25400</v>
      </c>
      <c r="J292" s="66"/>
      <c r="K292" s="66"/>
      <c r="L292" s="66"/>
      <c r="M292" s="66"/>
      <c r="N292" s="66"/>
      <c r="O292" s="66"/>
      <c r="P292" s="66"/>
      <c r="Q292" s="66">
        <v>25400</v>
      </c>
      <c r="R292" s="66"/>
      <c r="S292" s="66"/>
      <c r="T292" s="66"/>
      <c r="U292" s="67" t="str">
        <f t="shared" si="16"/>
        <v>Иные бюджетные ассигнования</v>
      </c>
      <c r="V292" s="64" t="str">
        <f t="shared" si="17"/>
        <v>200</v>
      </c>
      <c r="W292" s="249" t="str">
        <f t="shared" si="18"/>
        <v>00001060000000000</v>
      </c>
      <c r="X292" s="271"/>
      <c r="Y292" s="272"/>
      <c r="Z292" s="65" t="str">
        <f t="shared" si="19"/>
        <v>800</v>
      </c>
      <c r="AA292" s="66">
        <v>15094.72</v>
      </c>
      <c r="AB292" s="66"/>
      <c r="AC292" s="66">
        <v>15094.72</v>
      </c>
      <c r="AD292" s="66"/>
      <c r="AE292" s="66"/>
      <c r="AF292" s="66"/>
      <c r="AG292" s="66"/>
      <c r="AH292" s="66"/>
      <c r="AI292" s="66"/>
      <c r="AJ292" s="66"/>
      <c r="AK292" s="66">
        <v>15094.72</v>
      </c>
      <c r="AL292" s="66"/>
      <c r="AM292" s="66"/>
      <c r="AN292" s="68"/>
      <c r="AO292" s="92"/>
      <c r="AP292" s="70" t="s">
        <v>571</v>
      </c>
    </row>
    <row r="293" spans="1:42" ht="11.25" customHeight="1" x14ac:dyDescent="0.25">
      <c r="A293" s="71" t="s">
        <v>542</v>
      </c>
      <c r="B293" s="64" t="s">
        <v>503</v>
      </c>
      <c r="C293" s="249" t="s">
        <v>562</v>
      </c>
      <c r="D293" s="271"/>
      <c r="E293" s="272"/>
      <c r="F293" s="65" t="s">
        <v>543</v>
      </c>
      <c r="G293" s="66">
        <v>25300</v>
      </c>
      <c r="H293" s="66"/>
      <c r="I293" s="66">
        <v>25300</v>
      </c>
      <c r="J293" s="66"/>
      <c r="K293" s="66"/>
      <c r="L293" s="66"/>
      <c r="M293" s="66"/>
      <c r="N293" s="66"/>
      <c r="O293" s="66"/>
      <c r="P293" s="66"/>
      <c r="Q293" s="66">
        <v>25300</v>
      </c>
      <c r="R293" s="66"/>
      <c r="S293" s="66"/>
      <c r="T293" s="66"/>
      <c r="U293" s="72" t="str">
        <f t="shared" si="16"/>
        <v>Исполнение судебных актов</v>
      </c>
      <c r="V293" s="64" t="str">
        <f t="shared" si="17"/>
        <v>200</v>
      </c>
      <c r="W293" s="249" t="str">
        <f t="shared" si="18"/>
        <v>00001060000000000</v>
      </c>
      <c r="X293" s="271"/>
      <c r="Y293" s="272"/>
      <c r="Z293" s="65" t="str">
        <f t="shared" si="19"/>
        <v>830</v>
      </c>
      <c r="AA293" s="66">
        <v>15000</v>
      </c>
      <c r="AB293" s="66"/>
      <c r="AC293" s="66">
        <v>15000</v>
      </c>
      <c r="AD293" s="66"/>
      <c r="AE293" s="66"/>
      <c r="AF293" s="66"/>
      <c r="AG293" s="66"/>
      <c r="AH293" s="66"/>
      <c r="AI293" s="66"/>
      <c r="AJ293" s="66"/>
      <c r="AK293" s="66">
        <v>15000</v>
      </c>
      <c r="AL293" s="66"/>
      <c r="AM293" s="66"/>
      <c r="AN293" s="68"/>
      <c r="AO293" s="92"/>
      <c r="AP293" s="70" t="s">
        <v>572</v>
      </c>
    </row>
    <row r="294" spans="1:42" ht="27.6" customHeight="1" x14ac:dyDescent="0.25">
      <c r="A294" s="73" t="s">
        <v>545</v>
      </c>
      <c r="B294" s="74" t="s">
        <v>503</v>
      </c>
      <c r="C294" s="250" t="s">
        <v>562</v>
      </c>
      <c r="D294" s="273"/>
      <c r="E294" s="274"/>
      <c r="F294" s="75" t="s">
        <v>546</v>
      </c>
      <c r="G294" s="66">
        <v>25300</v>
      </c>
      <c r="H294" s="76"/>
      <c r="I294" s="66">
        <v>25300</v>
      </c>
      <c r="J294" s="76"/>
      <c r="K294" s="77"/>
      <c r="L294" s="77"/>
      <c r="M294" s="77"/>
      <c r="N294" s="77"/>
      <c r="O294" s="77"/>
      <c r="P294" s="77"/>
      <c r="Q294" s="77">
        <v>25300</v>
      </c>
      <c r="R294" s="77"/>
      <c r="S294" s="77"/>
      <c r="T294" s="77"/>
      <c r="U294" s="78" t="str">
        <f t="shared" si="16"/>
        <v>Исполнение судебных актов Российской Федерации и мировых соглашений по возмещению причиненного вреда</v>
      </c>
      <c r="V294" s="93" t="str">
        <f t="shared" si="17"/>
        <v>200</v>
      </c>
      <c r="W294" s="279" t="str">
        <f t="shared" si="18"/>
        <v>00001060000000000</v>
      </c>
      <c r="X294" s="280"/>
      <c r="Y294" s="282"/>
      <c r="Z294" s="80" t="str">
        <f t="shared" si="19"/>
        <v>831</v>
      </c>
      <c r="AA294" s="66">
        <v>15000</v>
      </c>
      <c r="AB294" s="76"/>
      <c r="AC294" s="66">
        <v>15000</v>
      </c>
      <c r="AD294" s="76"/>
      <c r="AE294" s="77"/>
      <c r="AF294" s="77"/>
      <c r="AG294" s="77"/>
      <c r="AH294" s="77"/>
      <c r="AI294" s="77"/>
      <c r="AJ294" s="77"/>
      <c r="AK294" s="77">
        <v>15000</v>
      </c>
      <c r="AL294" s="77"/>
      <c r="AM294" s="77"/>
      <c r="AN294" s="81"/>
      <c r="AO294" s="94" t="str">
        <f>C294&amp;F294</f>
        <v>00001060000000000831</v>
      </c>
      <c r="AP294" s="70" t="str">
        <f>C294&amp;F294</f>
        <v>00001060000000000831</v>
      </c>
    </row>
    <row r="295" spans="1:42" ht="11.25" customHeight="1" x14ac:dyDescent="0.25">
      <c r="A295" s="63" t="s">
        <v>547</v>
      </c>
      <c r="B295" s="64" t="s">
        <v>503</v>
      </c>
      <c r="C295" s="249" t="s">
        <v>562</v>
      </c>
      <c r="D295" s="271"/>
      <c r="E295" s="272"/>
      <c r="F295" s="65" t="s">
        <v>548</v>
      </c>
      <c r="G295" s="66">
        <v>100</v>
      </c>
      <c r="H295" s="66"/>
      <c r="I295" s="66">
        <v>100</v>
      </c>
      <c r="J295" s="66"/>
      <c r="K295" s="66"/>
      <c r="L295" s="66"/>
      <c r="M295" s="66"/>
      <c r="N295" s="66"/>
      <c r="O295" s="66"/>
      <c r="P295" s="66"/>
      <c r="Q295" s="66">
        <v>100</v>
      </c>
      <c r="R295" s="66"/>
      <c r="S295" s="66"/>
      <c r="T295" s="66"/>
      <c r="U295" s="67" t="str">
        <f t="shared" si="16"/>
        <v>Уплата налогов, сборов и иных платежей</v>
      </c>
      <c r="V295" s="64" t="str">
        <f t="shared" si="17"/>
        <v>200</v>
      </c>
      <c r="W295" s="249" t="str">
        <f t="shared" si="18"/>
        <v>00001060000000000</v>
      </c>
      <c r="X295" s="271"/>
      <c r="Y295" s="272"/>
      <c r="Z295" s="65" t="str">
        <f t="shared" si="19"/>
        <v>850</v>
      </c>
      <c r="AA295" s="66">
        <v>94.72</v>
      </c>
      <c r="AB295" s="66"/>
      <c r="AC295" s="66">
        <v>94.72</v>
      </c>
      <c r="AD295" s="66"/>
      <c r="AE295" s="66"/>
      <c r="AF295" s="66"/>
      <c r="AG295" s="66"/>
      <c r="AH295" s="66"/>
      <c r="AI295" s="66"/>
      <c r="AJ295" s="66"/>
      <c r="AK295" s="66">
        <v>94.72</v>
      </c>
      <c r="AL295" s="66"/>
      <c r="AM295" s="66"/>
      <c r="AN295" s="68"/>
      <c r="AO295" s="92"/>
      <c r="AP295" s="70" t="s">
        <v>573</v>
      </c>
    </row>
    <row r="296" spans="1:42" ht="11.25" customHeight="1" x14ac:dyDescent="0.25">
      <c r="A296" s="73" t="s">
        <v>554</v>
      </c>
      <c r="B296" s="74" t="s">
        <v>503</v>
      </c>
      <c r="C296" s="250" t="s">
        <v>562</v>
      </c>
      <c r="D296" s="273"/>
      <c r="E296" s="274"/>
      <c r="F296" s="75" t="s">
        <v>555</v>
      </c>
      <c r="G296" s="66">
        <v>100</v>
      </c>
      <c r="H296" s="76"/>
      <c r="I296" s="66">
        <v>100</v>
      </c>
      <c r="J296" s="76"/>
      <c r="K296" s="77"/>
      <c r="L296" s="77"/>
      <c r="M296" s="77"/>
      <c r="N296" s="77"/>
      <c r="O296" s="77"/>
      <c r="P296" s="77"/>
      <c r="Q296" s="77">
        <v>100</v>
      </c>
      <c r="R296" s="77"/>
      <c r="S296" s="77"/>
      <c r="T296" s="77"/>
      <c r="U296" s="78" t="str">
        <f t="shared" si="16"/>
        <v>Уплата иных платежей</v>
      </c>
      <c r="V296" s="93" t="str">
        <f t="shared" si="17"/>
        <v>200</v>
      </c>
      <c r="W296" s="279" t="str">
        <f t="shared" si="18"/>
        <v>00001060000000000</v>
      </c>
      <c r="X296" s="280"/>
      <c r="Y296" s="282"/>
      <c r="Z296" s="80" t="str">
        <f t="shared" si="19"/>
        <v>853</v>
      </c>
      <c r="AA296" s="66">
        <v>94.72</v>
      </c>
      <c r="AB296" s="76"/>
      <c r="AC296" s="66">
        <v>94.72</v>
      </c>
      <c r="AD296" s="76"/>
      <c r="AE296" s="77"/>
      <c r="AF296" s="77"/>
      <c r="AG296" s="77"/>
      <c r="AH296" s="77"/>
      <c r="AI296" s="77"/>
      <c r="AJ296" s="77"/>
      <c r="AK296" s="77">
        <v>94.72</v>
      </c>
      <c r="AL296" s="77"/>
      <c r="AM296" s="77"/>
      <c r="AN296" s="81"/>
      <c r="AO296" s="94" t="str">
        <f>C296&amp;F296</f>
        <v>00001060000000000853</v>
      </c>
      <c r="AP296" s="70" t="str">
        <f>C296&amp;F296</f>
        <v>00001060000000000853</v>
      </c>
    </row>
    <row r="297" spans="1:42" ht="11.25" customHeight="1" x14ac:dyDescent="0.25">
      <c r="A297" s="63" t="s">
        <v>574</v>
      </c>
      <c r="B297" s="64" t="s">
        <v>503</v>
      </c>
      <c r="C297" s="249" t="s">
        <v>575</v>
      </c>
      <c r="D297" s="271"/>
      <c r="E297" s="272"/>
      <c r="F297" s="65" t="s">
        <v>506</v>
      </c>
      <c r="G297" s="66">
        <v>516000</v>
      </c>
      <c r="H297" s="66"/>
      <c r="I297" s="66">
        <v>516000</v>
      </c>
      <c r="J297" s="66"/>
      <c r="K297" s="66"/>
      <c r="L297" s="66"/>
      <c r="M297" s="66"/>
      <c r="N297" s="66"/>
      <c r="O297" s="66"/>
      <c r="P297" s="66"/>
      <c r="Q297" s="66">
        <v>300000</v>
      </c>
      <c r="R297" s="66">
        <v>200000</v>
      </c>
      <c r="S297" s="66">
        <v>16000</v>
      </c>
      <c r="T297" s="66"/>
      <c r="U297" s="67" t="str">
        <f t="shared" si="16"/>
        <v>Резервные фонды</v>
      </c>
      <c r="V297" s="64" t="str">
        <f t="shared" si="17"/>
        <v>200</v>
      </c>
      <c r="W297" s="249" t="str">
        <f t="shared" si="18"/>
        <v>00001110000000000</v>
      </c>
      <c r="X297" s="271"/>
      <c r="Y297" s="272"/>
      <c r="Z297" s="65" t="str">
        <f t="shared" si="19"/>
        <v>000</v>
      </c>
      <c r="AA297" s="66">
        <v>0</v>
      </c>
      <c r="AB297" s="66"/>
      <c r="AC297" s="66">
        <v>0</v>
      </c>
      <c r="AD297" s="66"/>
      <c r="AE297" s="66"/>
      <c r="AF297" s="66"/>
      <c r="AG297" s="66"/>
      <c r="AH297" s="66"/>
      <c r="AI297" s="66"/>
      <c r="AJ297" s="66"/>
      <c r="AK297" s="66">
        <v>0</v>
      </c>
      <c r="AL297" s="66">
        <v>0</v>
      </c>
      <c r="AM297" s="66">
        <v>0</v>
      </c>
      <c r="AN297" s="68"/>
      <c r="AO297" s="92"/>
      <c r="AP297" s="70" t="s">
        <v>576</v>
      </c>
    </row>
    <row r="298" spans="1:42" ht="11.25" customHeight="1" x14ac:dyDescent="0.25">
      <c r="A298" s="71" t="s">
        <v>539</v>
      </c>
      <c r="B298" s="64" t="s">
        <v>503</v>
      </c>
      <c r="C298" s="249" t="s">
        <v>575</v>
      </c>
      <c r="D298" s="271"/>
      <c r="E298" s="272"/>
      <c r="F298" s="65" t="s">
        <v>540</v>
      </c>
      <c r="G298" s="66">
        <v>516000</v>
      </c>
      <c r="H298" s="66"/>
      <c r="I298" s="66">
        <v>516000</v>
      </c>
      <c r="J298" s="66"/>
      <c r="K298" s="66"/>
      <c r="L298" s="66"/>
      <c r="M298" s="66"/>
      <c r="N298" s="66"/>
      <c r="O298" s="66"/>
      <c r="P298" s="66"/>
      <c r="Q298" s="66">
        <v>300000</v>
      </c>
      <c r="R298" s="66">
        <v>200000</v>
      </c>
      <c r="S298" s="66">
        <v>16000</v>
      </c>
      <c r="T298" s="66"/>
      <c r="U298" s="72" t="str">
        <f t="shared" si="16"/>
        <v>Иные бюджетные ассигнования</v>
      </c>
      <c r="V298" s="64" t="str">
        <f t="shared" si="17"/>
        <v>200</v>
      </c>
      <c r="W298" s="249" t="str">
        <f t="shared" si="18"/>
        <v>00001110000000000</v>
      </c>
      <c r="X298" s="271"/>
      <c r="Y298" s="272"/>
      <c r="Z298" s="65" t="str">
        <f t="shared" si="19"/>
        <v>800</v>
      </c>
      <c r="AA298" s="66">
        <v>0</v>
      </c>
      <c r="AB298" s="66"/>
      <c r="AC298" s="66">
        <v>0</v>
      </c>
      <c r="AD298" s="66"/>
      <c r="AE298" s="66"/>
      <c r="AF298" s="66"/>
      <c r="AG298" s="66"/>
      <c r="AH298" s="66"/>
      <c r="AI298" s="66"/>
      <c r="AJ298" s="66"/>
      <c r="AK298" s="66">
        <v>0</v>
      </c>
      <c r="AL298" s="66">
        <v>0</v>
      </c>
      <c r="AM298" s="66">
        <v>0</v>
      </c>
      <c r="AN298" s="68"/>
      <c r="AO298" s="92"/>
      <c r="AP298" s="70" t="s">
        <v>577</v>
      </c>
    </row>
    <row r="299" spans="1:42" ht="11.25" customHeight="1" x14ac:dyDescent="0.25">
      <c r="A299" s="73" t="s">
        <v>578</v>
      </c>
      <c r="B299" s="74" t="s">
        <v>503</v>
      </c>
      <c r="C299" s="250" t="s">
        <v>575</v>
      </c>
      <c r="D299" s="273"/>
      <c r="E299" s="274"/>
      <c r="F299" s="75" t="s">
        <v>579</v>
      </c>
      <c r="G299" s="66">
        <v>516000</v>
      </c>
      <c r="H299" s="76"/>
      <c r="I299" s="66">
        <v>516000</v>
      </c>
      <c r="J299" s="76"/>
      <c r="K299" s="77"/>
      <c r="L299" s="77"/>
      <c r="M299" s="77"/>
      <c r="N299" s="77"/>
      <c r="O299" s="77"/>
      <c r="P299" s="77"/>
      <c r="Q299" s="77">
        <v>300000</v>
      </c>
      <c r="R299" s="77">
        <v>200000</v>
      </c>
      <c r="S299" s="77">
        <v>16000</v>
      </c>
      <c r="T299" s="77"/>
      <c r="U299" s="78" t="str">
        <f t="shared" si="16"/>
        <v>Резервные средства</v>
      </c>
      <c r="V299" s="93" t="str">
        <f t="shared" si="17"/>
        <v>200</v>
      </c>
      <c r="W299" s="279" t="str">
        <f t="shared" si="18"/>
        <v>00001110000000000</v>
      </c>
      <c r="X299" s="280"/>
      <c r="Y299" s="282"/>
      <c r="Z299" s="80" t="str">
        <f t="shared" si="19"/>
        <v>870</v>
      </c>
      <c r="AA299" s="66">
        <v>0</v>
      </c>
      <c r="AB299" s="76"/>
      <c r="AC299" s="66">
        <v>0</v>
      </c>
      <c r="AD299" s="76"/>
      <c r="AE299" s="77"/>
      <c r="AF299" s="77"/>
      <c r="AG299" s="77"/>
      <c r="AH299" s="77"/>
      <c r="AI299" s="77"/>
      <c r="AJ299" s="77"/>
      <c r="AK299" s="77">
        <v>0</v>
      </c>
      <c r="AL299" s="77">
        <v>0</v>
      </c>
      <c r="AM299" s="77">
        <v>0</v>
      </c>
      <c r="AN299" s="81"/>
      <c r="AO299" s="94" t="str">
        <f>C299&amp;F299</f>
        <v>00001110000000000870</v>
      </c>
      <c r="AP299" s="70" t="str">
        <f>C299&amp;F299</f>
        <v>00001110000000000870</v>
      </c>
    </row>
    <row r="300" spans="1:42" ht="11.25" customHeight="1" x14ac:dyDescent="0.25">
      <c r="A300" s="63" t="s">
        <v>580</v>
      </c>
      <c r="B300" s="64" t="s">
        <v>503</v>
      </c>
      <c r="C300" s="249" t="s">
        <v>581</v>
      </c>
      <c r="D300" s="271"/>
      <c r="E300" s="272"/>
      <c r="F300" s="65" t="s">
        <v>506</v>
      </c>
      <c r="G300" s="66">
        <v>38576255.890000001</v>
      </c>
      <c r="H300" s="66"/>
      <c r="I300" s="66">
        <v>38576255.890000001</v>
      </c>
      <c r="J300" s="66">
        <v>590000</v>
      </c>
      <c r="K300" s="66"/>
      <c r="L300" s="66"/>
      <c r="M300" s="66"/>
      <c r="N300" s="66"/>
      <c r="O300" s="66"/>
      <c r="P300" s="66"/>
      <c r="Q300" s="66">
        <v>27951972.829999998</v>
      </c>
      <c r="R300" s="66">
        <v>10420020.34</v>
      </c>
      <c r="S300" s="66">
        <v>794262.72</v>
      </c>
      <c r="T300" s="66"/>
      <c r="U300" s="67" t="str">
        <f t="shared" si="16"/>
        <v>Другие общегосударственные вопросы</v>
      </c>
      <c r="V300" s="64" t="str">
        <f t="shared" si="17"/>
        <v>200</v>
      </c>
      <c r="W300" s="249" t="str">
        <f t="shared" si="18"/>
        <v>00001130000000000</v>
      </c>
      <c r="X300" s="271"/>
      <c r="Y300" s="272"/>
      <c r="Z300" s="65" t="str">
        <f t="shared" si="19"/>
        <v>000</v>
      </c>
      <c r="AA300" s="66">
        <v>28014052.460000001</v>
      </c>
      <c r="AB300" s="66"/>
      <c r="AC300" s="66">
        <v>28014052.460000001</v>
      </c>
      <c r="AD300" s="66">
        <v>590000</v>
      </c>
      <c r="AE300" s="66"/>
      <c r="AF300" s="66"/>
      <c r="AG300" s="66"/>
      <c r="AH300" s="66"/>
      <c r="AI300" s="66"/>
      <c r="AJ300" s="66"/>
      <c r="AK300" s="66">
        <v>20299560.100000001</v>
      </c>
      <c r="AL300" s="66">
        <v>7569166.2699999996</v>
      </c>
      <c r="AM300" s="66">
        <v>735326.09</v>
      </c>
      <c r="AN300" s="68"/>
      <c r="AO300" s="92"/>
      <c r="AP300" s="70" t="s">
        <v>582</v>
      </c>
    </row>
    <row r="301" spans="1:42" ht="45.4" customHeight="1" x14ac:dyDescent="0.25">
      <c r="A301" s="71" t="s">
        <v>511</v>
      </c>
      <c r="B301" s="64" t="s">
        <v>503</v>
      </c>
      <c r="C301" s="249" t="s">
        <v>581</v>
      </c>
      <c r="D301" s="271"/>
      <c r="E301" s="272"/>
      <c r="F301" s="65" t="s">
        <v>512</v>
      </c>
      <c r="G301" s="66">
        <v>6681040</v>
      </c>
      <c r="H301" s="66"/>
      <c r="I301" s="66">
        <v>6681040</v>
      </c>
      <c r="J301" s="66"/>
      <c r="K301" s="66"/>
      <c r="L301" s="66"/>
      <c r="M301" s="66"/>
      <c r="N301" s="66"/>
      <c r="O301" s="66"/>
      <c r="P301" s="66"/>
      <c r="Q301" s="66">
        <v>6599000</v>
      </c>
      <c r="R301" s="66">
        <v>76000</v>
      </c>
      <c r="S301" s="66">
        <v>6040</v>
      </c>
      <c r="T301" s="66"/>
      <c r="U301" s="72" t="str">
        <f t="shared" si="16"/>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V301" s="64" t="str">
        <f t="shared" si="17"/>
        <v>200</v>
      </c>
      <c r="W301" s="249" t="str">
        <f t="shared" si="18"/>
        <v>00001130000000000</v>
      </c>
      <c r="X301" s="271"/>
      <c r="Y301" s="272"/>
      <c r="Z301" s="65" t="str">
        <f t="shared" si="19"/>
        <v>100</v>
      </c>
      <c r="AA301" s="66">
        <v>5776259.8099999996</v>
      </c>
      <c r="AB301" s="66"/>
      <c r="AC301" s="66">
        <v>5776259.8099999996</v>
      </c>
      <c r="AD301" s="66"/>
      <c r="AE301" s="66"/>
      <c r="AF301" s="66"/>
      <c r="AG301" s="66"/>
      <c r="AH301" s="66"/>
      <c r="AI301" s="66"/>
      <c r="AJ301" s="66"/>
      <c r="AK301" s="66">
        <v>5747410.3899999997</v>
      </c>
      <c r="AL301" s="66">
        <v>28849.42</v>
      </c>
      <c r="AM301" s="66">
        <v>0</v>
      </c>
      <c r="AN301" s="68"/>
      <c r="AO301" s="92"/>
      <c r="AP301" s="70" t="s">
        <v>583</v>
      </c>
    </row>
    <row r="302" spans="1:42" ht="18.75" customHeight="1" x14ac:dyDescent="0.25">
      <c r="A302" s="71" t="s">
        <v>584</v>
      </c>
      <c r="B302" s="64" t="s">
        <v>503</v>
      </c>
      <c r="C302" s="249" t="s">
        <v>581</v>
      </c>
      <c r="D302" s="271"/>
      <c r="E302" s="272"/>
      <c r="F302" s="65" t="s">
        <v>585</v>
      </c>
      <c r="G302" s="66">
        <v>5001600</v>
      </c>
      <c r="H302" s="66"/>
      <c r="I302" s="66">
        <v>5001600</v>
      </c>
      <c r="J302" s="66"/>
      <c r="K302" s="66"/>
      <c r="L302" s="66"/>
      <c r="M302" s="66"/>
      <c r="N302" s="66"/>
      <c r="O302" s="66"/>
      <c r="P302" s="66"/>
      <c r="Q302" s="66">
        <v>5001600</v>
      </c>
      <c r="R302" s="66"/>
      <c r="S302" s="66"/>
      <c r="T302" s="66"/>
      <c r="U302" s="72" t="str">
        <f t="shared" si="16"/>
        <v>Расходы на выплаты персоналу казенных учреждений</v>
      </c>
      <c r="V302" s="64" t="str">
        <f t="shared" si="17"/>
        <v>200</v>
      </c>
      <c r="W302" s="249" t="str">
        <f t="shared" si="18"/>
        <v>00001130000000000</v>
      </c>
      <c r="X302" s="271"/>
      <c r="Y302" s="272"/>
      <c r="Z302" s="65" t="str">
        <f t="shared" si="19"/>
        <v>110</v>
      </c>
      <c r="AA302" s="66">
        <v>4186768.77</v>
      </c>
      <c r="AB302" s="66"/>
      <c r="AC302" s="66">
        <v>4186768.77</v>
      </c>
      <c r="AD302" s="66"/>
      <c r="AE302" s="66"/>
      <c r="AF302" s="66"/>
      <c r="AG302" s="66"/>
      <c r="AH302" s="66"/>
      <c r="AI302" s="66"/>
      <c r="AJ302" s="66"/>
      <c r="AK302" s="66">
        <v>4186768.77</v>
      </c>
      <c r="AL302" s="66"/>
      <c r="AM302" s="66"/>
      <c r="AN302" s="68"/>
      <c r="AO302" s="92"/>
      <c r="AP302" s="70" t="s">
        <v>586</v>
      </c>
    </row>
    <row r="303" spans="1:42" ht="11.25" customHeight="1" x14ac:dyDescent="0.25">
      <c r="A303" s="73" t="s">
        <v>587</v>
      </c>
      <c r="B303" s="74" t="s">
        <v>503</v>
      </c>
      <c r="C303" s="250" t="s">
        <v>581</v>
      </c>
      <c r="D303" s="273"/>
      <c r="E303" s="274"/>
      <c r="F303" s="75" t="s">
        <v>588</v>
      </c>
      <c r="G303" s="66">
        <v>3837600</v>
      </c>
      <c r="H303" s="76"/>
      <c r="I303" s="66">
        <v>3837600</v>
      </c>
      <c r="J303" s="76"/>
      <c r="K303" s="77"/>
      <c r="L303" s="77"/>
      <c r="M303" s="77"/>
      <c r="N303" s="77"/>
      <c r="O303" s="77"/>
      <c r="P303" s="77"/>
      <c r="Q303" s="77">
        <v>3837600</v>
      </c>
      <c r="R303" s="77"/>
      <c r="S303" s="77"/>
      <c r="T303" s="77"/>
      <c r="U303" s="78" t="str">
        <f t="shared" si="16"/>
        <v>Фонд оплаты труда учреждений</v>
      </c>
      <c r="V303" s="93" t="str">
        <f t="shared" si="17"/>
        <v>200</v>
      </c>
      <c r="W303" s="279" t="str">
        <f t="shared" si="18"/>
        <v>00001130000000000</v>
      </c>
      <c r="X303" s="280"/>
      <c r="Y303" s="282"/>
      <c r="Z303" s="80" t="str">
        <f t="shared" si="19"/>
        <v>111</v>
      </c>
      <c r="AA303" s="66">
        <v>3205012.56</v>
      </c>
      <c r="AB303" s="76"/>
      <c r="AC303" s="66">
        <v>3205012.56</v>
      </c>
      <c r="AD303" s="76"/>
      <c r="AE303" s="77"/>
      <c r="AF303" s="77"/>
      <c r="AG303" s="77"/>
      <c r="AH303" s="77"/>
      <c r="AI303" s="77"/>
      <c r="AJ303" s="77"/>
      <c r="AK303" s="77">
        <v>3205012.56</v>
      </c>
      <c r="AL303" s="77"/>
      <c r="AM303" s="77"/>
      <c r="AN303" s="81"/>
      <c r="AO303" s="94" t="str">
        <f>C303&amp;F303</f>
        <v>00001130000000000111</v>
      </c>
      <c r="AP303" s="70" t="str">
        <f>C303&amp;F303</f>
        <v>00001130000000000111</v>
      </c>
    </row>
    <row r="304" spans="1:42" ht="18.75" customHeight="1" x14ac:dyDescent="0.25">
      <c r="A304" s="83" t="s">
        <v>589</v>
      </c>
      <c r="B304" s="74" t="s">
        <v>503</v>
      </c>
      <c r="C304" s="250" t="s">
        <v>581</v>
      </c>
      <c r="D304" s="273"/>
      <c r="E304" s="274"/>
      <c r="F304" s="75" t="s">
        <v>590</v>
      </c>
      <c r="G304" s="66">
        <v>5000</v>
      </c>
      <c r="H304" s="76"/>
      <c r="I304" s="66">
        <v>5000</v>
      </c>
      <c r="J304" s="76"/>
      <c r="K304" s="77"/>
      <c r="L304" s="77"/>
      <c r="M304" s="77"/>
      <c r="N304" s="77"/>
      <c r="O304" s="77"/>
      <c r="P304" s="77"/>
      <c r="Q304" s="77">
        <v>5000</v>
      </c>
      <c r="R304" s="77"/>
      <c r="S304" s="77"/>
      <c r="T304" s="77"/>
      <c r="U304" s="84" t="str">
        <f t="shared" si="16"/>
        <v>Иные выплаты персоналу учреждений, за исключением фонда оплаты труда</v>
      </c>
      <c r="V304" s="93" t="str">
        <f t="shared" si="17"/>
        <v>200</v>
      </c>
      <c r="W304" s="279" t="str">
        <f t="shared" si="18"/>
        <v>00001130000000000</v>
      </c>
      <c r="X304" s="280"/>
      <c r="Y304" s="282"/>
      <c r="Z304" s="80" t="str">
        <f t="shared" si="19"/>
        <v>112</v>
      </c>
      <c r="AA304" s="66">
        <v>0</v>
      </c>
      <c r="AB304" s="76"/>
      <c r="AC304" s="66">
        <v>0</v>
      </c>
      <c r="AD304" s="76"/>
      <c r="AE304" s="77"/>
      <c r="AF304" s="77"/>
      <c r="AG304" s="77"/>
      <c r="AH304" s="77"/>
      <c r="AI304" s="77"/>
      <c r="AJ304" s="77"/>
      <c r="AK304" s="77">
        <v>0</v>
      </c>
      <c r="AL304" s="77"/>
      <c r="AM304" s="77"/>
      <c r="AN304" s="81"/>
      <c r="AO304" s="94" t="str">
        <f>C304&amp;F304</f>
        <v>00001130000000000112</v>
      </c>
      <c r="AP304" s="70" t="str">
        <f>C304&amp;F304</f>
        <v>00001130000000000112</v>
      </c>
    </row>
    <row r="305" spans="1:42" ht="36.6" customHeight="1" x14ac:dyDescent="0.25">
      <c r="A305" s="83" t="s">
        <v>591</v>
      </c>
      <c r="B305" s="74" t="s">
        <v>503</v>
      </c>
      <c r="C305" s="250" t="s">
        <v>581</v>
      </c>
      <c r="D305" s="273"/>
      <c r="E305" s="274"/>
      <c r="F305" s="75" t="s">
        <v>592</v>
      </c>
      <c r="G305" s="66">
        <v>1159000</v>
      </c>
      <c r="H305" s="76"/>
      <c r="I305" s="66">
        <v>1159000</v>
      </c>
      <c r="J305" s="76"/>
      <c r="K305" s="77"/>
      <c r="L305" s="77"/>
      <c r="M305" s="77"/>
      <c r="N305" s="77"/>
      <c r="O305" s="77"/>
      <c r="P305" s="77"/>
      <c r="Q305" s="77">
        <v>1159000</v>
      </c>
      <c r="R305" s="77"/>
      <c r="S305" s="77"/>
      <c r="T305" s="77"/>
      <c r="U305" s="84" t="str">
        <f t="shared" si="16"/>
        <v>Взносы по обязательному социальному страхованию на выплаты по оплате труда работников и иные выплаты работникам учреждений</v>
      </c>
      <c r="V305" s="93" t="str">
        <f t="shared" si="17"/>
        <v>200</v>
      </c>
      <c r="W305" s="279" t="str">
        <f t="shared" si="18"/>
        <v>00001130000000000</v>
      </c>
      <c r="X305" s="280"/>
      <c r="Y305" s="282"/>
      <c r="Z305" s="80" t="str">
        <f t="shared" si="19"/>
        <v>119</v>
      </c>
      <c r="AA305" s="66">
        <v>981756.21</v>
      </c>
      <c r="AB305" s="76"/>
      <c r="AC305" s="66">
        <v>981756.21</v>
      </c>
      <c r="AD305" s="76"/>
      <c r="AE305" s="77"/>
      <c r="AF305" s="77"/>
      <c r="AG305" s="77"/>
      <c r="AH305" s="77"/>
      <c r="AI305" s="77"/>
      <c r="AJ305" s="77"/>
      <c r="AK305" s="77">
        <v>981756.21</v>
      </c>
      <c r="AL305" s="77"/>
      <c r="AM305" s="77"/>
      <c r="AN305" s="81"/>
      <c r="AO305" s="94" t="str">
        <f>C305&amp;F305</f>
        <v>00001130000000000119</v>
      </c>
      <c r="AP305" s="70" t="str">
        <f>C305&amp;F305</f>
        <v>00001130000000000119</v>
      </c>
    </row>
    <row r="306" spans="1:42" ht="18.75" customHeight="1" x14ac:dyDescent="0.25">
      <c r="A306" s="63" t="s">
        <v>514</v>
      </c>
      <c r="B306" s="64" t="s">
        <v>503</v>
      </c>
      <c r="C306" s="249" t="s">
        <v>581</v>
      </c>
      <c r="D306" s="271"/>
      <c r="E306" s="272"/>
      <c r="F306" s="65" t="s">
        <v>515</v>
      </c>
      <c r="G306" s="66">
        <v>1679440</v>
      </c>
      <c r="H306" s="66"/>
      <c r="I306" s="66">
        <v>1679440</v>
      </c>
      <c r="J306" s="66"/>
      <c r="K306" s="66"/>
      <c r="L306" s="66"/>
      <c r="M306" s="66"/>
      <c r="N306" s="66"/>
      <c r="O306" s="66"/>
      <c r="P306" s="66"/>
      <c r="Q306" s="66">
        <v>1597400</v>
      </c>
      <c r="R306" s="66">
        <v>76000</v>
      </c>
      <c r="S306" s="66">
        <v>6040</v>
      </c>
      <c r="T306" s="66"/>
      <c r="U306" s="67" t="str">
        <f t="shared" si="16"/>
        <v>Расходы на выплаты персоналу государственных (муниципальных) органов</v>
      </c>
      <c r="V306" s="64" t="str">
        <f t="shared" si="17"/>
        <v>200</v>
      </c>
      <c r="W306" s="249" t="str">
        <f t="shared" si="18"/>
        <v>00001130000000000</v>
      </c>
      <c r="X306" s="271"/>
      <c r="Y306" s="272"/>
      <c r="Z306" s="65" t="str">
        <f t="shared" si="19"/>
        <v>120</v>
      </c>
      <c r="AA306" s="66">
        <v>1589491.04</v>
      </c>
      <c r="AB306" s="66"/>
      <c r="AC306" s="66">
        <v>1589491.04</v>
      </c>
      <c r="AD306" s="66"/>
      <c r="AE306" s="66"/>
      <c r="AF306" s="66"/>
      <c r="AG306" s="66"/>
      <c r="AH306" s="66"/>
      <c r="AI306" s="66"/>
      <c r="AJ306" s="66"/>
      <c r="AK306" s="66">
        <v>1560641.62</v>
      </c>
      <c r="AL306" s="66">
        <v>28849.42</v>
      </c>
      <c r="AM306" s="66">
        <v>0</v>
      </c>
      <c r="AN306" s="68"/>
      <c r="AO306" s="92"/>
      <c r="AP306" s="70" t="s">
        <v>593</v>
      </c>
    </row>
    <row r="307" spans="1:42" ht="18.75" customHeight="1" x14ac:dyDescent="0.25">
      <c r="A307" s="73" t="s">
        <v>517</v>
      </c>
      <c r="B307" s="74" t="s">
        <v>503</v>
      </c>
      <c r="C307" s="250" t="s">
        <v>581</v>
      </c>
      <c r="D307" s="273"/>
      <c r="E307" s="274"/>
      <c r="F307" s="75" t="s">
        <v>518</v>
      </c>
      <c r="G307" s="66">
        <v>1165500</v>
      </c>
      <c r="H307" s="76"/>
      <c r="I307" s="66">
        <v>1165500</v>
      </c>
      <c r="J307" s="76"/>
      <c r="K307" s="77"/>
      <c r="L307" s="77"/>
      <c r="M307" s="77"/>
      <c r="N307" s="77"/>
      <c r="O307" s="77"/>
      <c r="P307" s="77"/>
      <c r="Q307" s="77">
        <v>1165500</v>
      </c>
      <c r="R307" s="77"/>
      <c r="S307" s="77"/>
      <c r="T307" s="77"/>
      <c r="U307" s="78" t="str">
        <f t="shared" si="16"/>
        <v>Фонд оплаты труда государственных (муниципальных) органов</v>
      </c>
      <c r="V307" s="93" t="str">
        <f t="shared" si="17"/>
        <v>200</v>
      </c>
      <c r="W307" s="279" t="str">
        <f t="shared" si="18"/>
        <v>00001130000000000</v>
      </c>
      <c r="X307" s="280"/>
      <c r="Y307" s="282"/>
      <c r="Z307" s="80" t="str">
        <f t="shared" si="19"/>
        <v>121</v>
      </c>
      <c r="AA307" s="66">
        <v>1165396.3600000001</v>
      </c>
      <c r="AB307" s="76"/>
      <c r="AC307" s="66">
        <v>1165396.3600000001</v>
      </c>
      <c r="AD307" s="76"/>
      <c r="AE307" s="77"/>
      <c r="AF307" s="77"/>
      <c r="AG307" s="77"/>
      <c r="AH307" s="77"/>
      <c r="AI307" s="77"/>
      <c r="AJ307" s="77"/>
      <c r="AK307" s="77">
        <v>1165396.3600000001</v>
      </c>
      <c r="AL307" s="77"/>
      <c r="AM307" s="77"/>
      <c r="AN307" s="81"/>
      <c r="AO307" s="94" t="str">
        <f>C307&amp;F307</f>
        <v>00001130000000000121</v>
      </c>
      <c r="AP307" s="70" t="str">
        <f>C307&amp;F307</f>
        <v>00001130000000000121</v>
      </c>
    </row>
    <row r="308" spans="1:42" ht="27.6" customHeight="1" x14ac:dyDescent="0.25">
      <c r="A308" s="83" t="s">
        <v>519</v>
      </c>
      <c r="B308" s="74" t="s">
        <v>503</v>
      </c>
      <c r="C308" s="250" t="s">
        <v>581</v>
      </c>
      <c r="D308" s="273"/>
      <c r="E308" s="274"/>
      <c r="F308" s="75" t="s">
        <v>520</v>
      </c>
      <c r="G308" s="66">
        <v>80000</v>
      </c>
      <c r="H308" s="76"/>
      <c r="I308" s="66">
        <v>80000</v>
      </c>
      <c r="J308" s="76"/>
      <c r="K308" s="77"/>
      <c r="L308" s="77"/>
      <c r="M308" s="77"/>
      <c r="N308" s="77"/>
      <c r="O308" s="77"/>
      <c r="P308" s="77"/>
      <c r="Q308" s="77">
        <v>80000</v>
      </c>
      <c r="R308" s="77"/>
      <c r="S308" s="77"/>
      <c r="T308" s="77"/>
      <c r="U308" s="84" t="str">
        <f t="shared" si="16"/>
        <v>Иные выплаты персоналу государственных (муниципальных) органов, за исключением фонда оплаты труда</v>
      </c>
      <c r="V308" s="93" t="str">
        <f t="shared" si="17"/>
        <v>200</v>
      </c>
      <c r="W308" s="279" t="str">
        <f t="shared" si="18"/>
        <v>00001130000000000</v>
      </c>
      <c r="X308" s="280"/>
      <c r="Y308" s="282"/>
      <c r="Z308" s="80" t="str">
        <f t="shared" si="19"/>
        <v>122</v>
      </c>
      <c r="AA308" s="66">
        <v>80000</v>
      </c>
      <c r="AB308" s="76"/>
      <c r="AC308" s="66">
        <v>80000</v>
      </c>
      <c r="AD308" s="76"/>
      <c r="AE308" s="77"/>
      <c r="AF308" s="77"/>
      <c r="AG308" s="77"/>
      <c r="AH308" s="77"/>
      <c r="AI308" s="77"/>
      <c r="AJ308" s="77"/>
      <c r="AK308" s="77">
        <v>80000</v>
      </c>
      <c r="AL308" s="77"/>
      <c r="AM308" s="77"/>
      <c r="AN308" s="81"/>
      <c r="AO308" s="94" t="str">
        <f>C308&amp;F308</f>
        <v>00001130000000000122</v>
      </c>
      <c r="AP308" s="70" t="str">
        <f>C308&amp;F308</f>
        <v>00001130000000000122</v>
      </c>
    </row>
    <row r="309" spans="1:42" ht="18.75" customHeight="1" x14ac:dyDescent="0.25">
      <c r="A309" s="83" t="s">
        <v>594</v>
      </c>
      <c r="B309" s="74" t="s">
        <v>503</v>
      </c>
      <c r="C309" s="250" t="s">
        <v>581</v>
      </c>
      <c r="D309" s="273"/>
      <c r="E309" s="274"/>
      <c r="F309" s="75" t="s">
        <v>595</v>
      </c>
      <c r="G309" s="66">
        <v>82040</v>
      </c>
      <c r="H309" s="76"/>
      <c r="I309" s="66">
        <v>82040</v>
      </c>
      <c r="J309" s="76"/>
      <c r="K309" s="77"/>
      <c r="L309" s="77"/>
      <c r="M309" s="77"/>
      <c r="N309" s="77"/>
      <c r="O309" s="77"/>
      <c r="P309" s="77"/>
      <c r="Q309" s="77"/>
      <c r="R309" s="77">
        <v>76000</v>
      </c>
      <c r="S309" s="77">
        <v>6040</v>
      </c>
      <c r="T309" s="77"/>
      <c r="U309" s="84" t="str">
        <f t="shared" si="16"/>
        <v>Иные выплаты государственных (муниципальных) органов привлекаемым лицам</v>
      </c>
      <c r="V309" s="93" t="str">
        <f t="shared" si="17"/>
        <v>200</v>
      </c>
      <c r="W309" s="279" t="str">
        <f t="shared" si="18"/>
        <v>00001130000000000</v>
      </c>
      <c r="X309" s="280"/>
      <c r="Y309" s="282"/>
      <c r="Z309" s="80" t="str">
        <f t="shared" si="19"/>
        <v>123</v>
      </c>
      <c r="AA309" s="66">
        <v>28849.42</v>
      </c>
      <c r="AB309" s="76"/>
      <c r="AC309" s="66">
        <v>28849.42</v>
      </c>
      <c r="AD309" s="76"/>
      <c r="AE309" s="77"/>
      <c r="AF309" s="77"/>
      <c r="AG309" s="77"/>
      <c r="AH309" s="77"/>
      <c r="AI309" s="77"/>
      <c r="AJ309" s="77"/>
      <c r="AK309" s="77"/>
      <c r="AL309" s="77">
        <v>28849.42</v>
      </c>
      <c r="AM309" s="77">
        <v>0</v>
      </c>
      <c r="AN309" s="81"/>
      <c r="AO309" s="94" t="str">
        <f>C309&amp;F309</f>
        <v>00001130000000000123</v>
      </c>
      <c r="AP309" s="70" t="str">
        <f>C309&amp;F309</f>
        <v>00001130000000000123</v>
      </c>
    </row>
    <row r="310" spans="1:42" ht="36.6" customHeight="1" x14ac:dyDescent="0.25">
      <c r="A310" s="83" t="s">
        <v>521</v>
      </c>
      <c r="B310" s="74" t="s">
        <v>503</v>
      </c>
      <c r="C310" s="250" t="s">
        <v>581</v>
      </c>
      <c r="D310" s="273"/>
      <c r="E310" s="274"/>
      <c r="F310" s="75" t="s">
        <v>522</v>
      </c>
      <c r="G310" s="66">
        <v>351900</v>
      </c>
      <c r="H310" s="76"/>
      <c r="I310" s="66">
        <v>351900</v>
      </c>
      <c r="J310" s="76"/>
      <c r="K310" s="77"/>
      <c r="L310" s="77"/>
      <c r="M310" s="77"/>
      <c r="N310" s="77"/>
      <c r="O310" s="77"/>
      <c r="P310" s="77"/>
      <c r="Q310" s="77">
        <v>351900</v>
      </c>
      <c r="R310" s="77"/>
      <c r="S310" s="77"/>
      <c r="T310" s="77"/>
      <c r="U310" s="84" t="str">
        <f t="shared" si="16"/>
        <v>Взносы по обязательному социальному страхованию на выплаты денежного содержания и иные выплаты работникам государственных (муниципальных) органов</v>
      </c>
      <c r="V310" s="93" t="str">
        <f t="shared" si="17"/>
        <v>200</v>
      </c>
      <c r="W310" s="279" t="str">
        <f t="shared" si="18"/>
        <v>00001130000000000</v>
      </c>
      <c r="X310" s="280"/>
      <c r="Y310" s="282"/>
      <c r="Z310" s="80" t="str">
        <f t="shared" si="19"/>
        <v>129</v>
      </c>
      <c r="AA310" s="66">
        <v>315245.26</v>
      </c>
      <c r="AB310" s="76"/>
      <c r="AC310" s="66">
        <v>315245.26</v>
      </c>
      <c r="AD310" s="76"/>
      <c r="AE310" s="77"/>
      <c r="AF310" s="77"/>
      <c r="AG310" s="77"/>
      <c r="AH310" s="77"/>
      <c r="AI310" s="77"/>
      <c r="AJ310" s="77"/>
      <c r="AK310" s="77">
        <v>315245.26</v>
      </c>
      <c r="AL310" s="77"/>
      <c r="AM310" s="77"/>
      <c r="AN310" s="81"/>
      <c r="AO310" s="94" t="str">
        <f>C310&amp;F310</f>
        <v>00001130000000000129</v>
      </c>
      <c r="AP310" s="70" t="str">
        <f>C310&amp;F310</f>
        <v>00001130000000000129</v>
      </c>
    </row>
    <row r="311" spans="1:42" ht="18.75" customHeight="1" x14ac:dyDescent="0.25">
      <c r="A311" s="63" t="s">
        <v>528</v>
      </c>
      <c r="B311" s="64" t="s">
        <v>503</v>
      </c>
      <c r="C311" s="249" t="s">
        <v>581</v>
      </c>
      <c r="D311" s="271"/>
      <c r="E311" s="272"/>
      <c r="F311" s="65" t="s">
        <v>503</v>
      </c>
      <c r="G311" s="66">
        <v>14923854.699999999</v>
      </c>
      <c r="H311" s="66"/>
      <c r="I311" s="66">
        <v>14923854.699999999</v>
      </c>
      <c r="J311" s="66"/>
      <c r="K311" s="66"/>
      <c r="L311" s="66"/>
      <c r="M311" s="66"/>
      <c r="N311" s="66"/>
      <c r="O311" s="66"/>
      <c r="P311" s="66"/>
      <c r="Q311" s="66">
        <v>7971927.4800000004</v>
      </c>
      <c r="R311" s="66">
        <v>6886627.2199999997</v>
      </c>
      <c r="S311" s="66">
        <v>65300</v>
      </c>
      <c r="T311" s="66"/>
      <c r="U311" s="67" t="str">
        <f t="shared" si="16"/>
        <v>Закупка товаров, работ и услуг для обеспечения государственных (муниципальных) нужд</v>
      </c>
      <c r="V311" s="64" t="str">
        <f t="shared" si="17"/>
        <v>200</v>
      </c>
      <c r="W311" s="249" t="str">
        <f t="shared" si="18"/>
        <v>00001130000000000</v>
      </c>
      <c r="X311" s="271"/>
      <c r="Y311" s="272"/>
      <c r="Z311" s="65" t="str">
        <f t="shared" si="19"/>
        <v>200</v>
      </c>
      <c r="AA311" s="66">
        <v>8311170.9199999999</v>
      </c>
      <c r="AB311" s="66"/>
      <c r="AC311" s="66">
        <v>8311170.9199999999</v>
      </c>
      <c r="AD311" s="66"/>
      <c r="AE311" s="66"/>
      <c r="AF311" s="66"/>
      <c r="AG311" s="66"/>
      <c r="AH311" s="66"/>
      <c r="AI311" s="66"/>
      <c r="AJ311" s="66"/>
      <c r="AK311" s="66">
        <v>3818032.96</v>
      </c>
      <c r="AL311" s="66">
        <v>4438445.96</v>
      </c>
      <c r="AM311" s="66">
        <v>54692</v>
      </c>
      <c r="AN311" s="68"/>
      <c r="AO311" s="92"/>
      <c r="AP311" s="70" t="s">
        <v>596</v>
      </c>
    </row>
    <row r="312" spans="1:42" ht="27.6" customHeight="1" x14ac:dyDescent="0.25">
      <c r="A312" s="71" t="s">
        <v>530</v>
      </c>
      <c r="B312" s="64" t="s">
        <v>503</v>
      </c>
      <c r="C312" s="249" t="s">
        <v>581</v>
      </c>
      <c r="D312" s="271"/>
      <c r="E312" s="272"/>
      <c r="F312" s="65" t="s">
        <v>531</v>
      </c>
      <c r="G312" s="66">
        <v>14923854.699999999</v>
      </c>
      <c r="H312" s="66"/>
      <c r="I312" s="66">
        <v>14923854.699999999</v>
      </c>
      <c r="J312" s="66"/>
      <c r="K312" s="66"/>
      <c r="L312" s="66"/>
      <c r="M312" s="66"/>
      <c r="N312" s="66"/>
      <c r="O312" s="66"/>
      <c r="P312" s="66"/>
      <c r="Q312" s="66">
        <v>7971927.4800000004</v>
      </c>
      <c r="R312" s="66">
        <v>6886627.2199999997</v>
      </c>
      <c r="S312" s="66">
        <v>65300</v>
      </c>
      <c r="T312" s="66"/>
      <c r="U312" s="72" t="str">
        <f t="shared" si="16"/>
        <v>Иные закупки товаров, работ и услуг для обеспечения государственных (муниципальных) нужд</v>
      </c>
      <c r="V312" s="64" t="str">
        <f t="shared" si="17"/>
        <v>200</v>
      </c>
      <c r="W312" s="249" t="str">
        <f t="shared" si="18"/>
        <v>00001130000000000</v>
      </c>
      <c r="X312" s="271"/>
      <c r="Y312" s="272"/>
      <c r="Z312" s="65" t="str">
        <f t="shared" si="19"/>
        <v>240</v>
      </c>
      <c r="AA312" s="66">
        <v>8311170.9199999999</v>
      </c>
      <c r="AB312" s="66"/>
      <c r="AC312" s="66">
        <v>8311170.9199999999</v>
      </c>
      <c r="AD312" s="66"/>
      <c r="AE312" s="66"/>
      <c r="AF312" s="66"/>
      <c r="AG312" s="66"/>
      <c r="AH312" s="66"/>
      <c r="AI312" s="66"/>
      <c r="AJ312" s="66"/>
      <c r="AK312" s="66">
        <v>3818032.96</v>
      </c>
      <c r="AL312" s="66">
        <v>4438445.96</v>
      </c>
      <c r="AM312" s="66">
        <v>54692</v>
      </c>
      <c r="AN312" s="68"/>
      <c r="AO312" s="92"/>
      <c r="AP312" s="70" t="s">
        <v>597</v>
      </c>
    </row>
    <row r="313" spans="1:42" ht="27.6" customHeight="1" x14ac:dyDescent="0.25">
      <c r="A313" s="73" t="s">
        <v>598</v>
      </c>
      <c r="B313" s="74" t="s">
        <v>503</v>
      </c>
      <c r="C313" s="250" t="s">
        <v>581</v>
      </c>
      <c r="D313" s="273"/>
      <c r="E313" s="274"/>
      <c r="F313" s="75" t="s">
        <v>599</v>
      </c>
      <c r="G313" s="66">
        <v>11791.62</v>
      </c>
      <c r="H313" s="76"/>
      <c r="I313" s="66">
        <v>11791.62</v>
      </c>
      <c r="J313" s="76"/>
      <c r="K313" s="77"/>
      <c r="L313" s="77"/>
      <c r="M313" s="77"/>
      <c r="N313" s="77"/>
      <c r="O313" s="77"/>
      <c r="P313" s="77"/>
      <c r="Q313" s="77">
        <v>11791.62</v>
      </c>
      <c r="R313" s="77"/>
      <c r="S313" s="77"/>
      <c r="T313" s="77"/>
      <c r="U313" s="78" t="str">
        <f t="shared" si="16"/>
        <v>Закупка товаров, работ и услуг в целях капитального ремонта государственного (муниципального) имущества</v>
      </c>
      <c r="V313" s="93" t="str">
        <f t="shared" si="17"/>
        <v>200</v>
      </c>
      <c r="W313" s="279" t="str">
        <f t="shared" si="18"/>
        <v>00001130000000000</v>
      </c>
      <c r="X313" s="280"/>
      <c r="Y313" s="282"/>
      <c r="Z313" s="80" t="str">
        <f t="shared" si="19"/>
        <v>243</v>
      </c>
      <c r="AA313" s="66">
        <v>0</v>
      </c>
      <c r="AB313" s="76"/>
      <c r="AC313" s="66">
        <v>0</v>
      </c>
      <c r="AD313" s="76"/>
      <c r="AE313" s="77"/>
      <c r="AF313" s="77"/>
      <c r="AG313" s="77"/>
      <c r="AH313" s="77"/>
      <c r="AI313" s="77"/>
      <c r="AJ313" s="77"/>
      <c r="AK313" s="77">
        <v>0</v>
      </c>
      <c r="AL313" s="77"/>
      <c r="AM313" s="77"/>
      <c r="AN313" s="81"/>
      <c r="AO313" s="94" t="str">
        <f>C313&amp;F313</f>
        <v>00001130000000000243</v>
      </c>
      <c r="AP313" s="70" t="str">
        <f>C313&amp;F313</f>
        <v>00001130000000000243</v>
      </c>
    </row>
    <row r="314" spans="1:42" ht="11.25" customHeight="1" x14ac:dyDescent="0.25">
      <c r="A314" s="83" t="s">
        <v>535</v>
      </c>
      <c r="B314" s="74" t="s">
        <v>503</v>
      </c>
      <c r="C314" s="250" t="s">
        <v>581</v>
      </c>
      <c r="D314" s="273"/>
      <c r="E314" s="274"/>
      <c r="F314" s="75" t="s">
        <v>536</v>
      </c>
      <c r="G314" s="66">
        <v>11616457.02</v>
      </c>
      <c r="H314" s="76"/>
      <c r="I314" s="66">
        <v>11616457.02</v>
      </c>
      <c r="J314" s="76"/>
      <c r="K314" s="77"/>
      <c r="L314" s="77"/>
      <c r="M314" s="77"/>
      <c r="N314" s="77"/>
      <c r="O314" s="77"/>
      <c r="P314" s="77"/>
      <c r="Q314" s="77">
        <v>6717435.8600000003</v>
      </c>
      <c r="R314" s="77">
        <v>4833721.16</v>
      </c>
      <c r="S314" s="77">
        <v>65300</v>
      </c>
      <c r="T314" s="77"/>
      <c r="U314" s="84" t="str">
        <f t="shared" si="16"/>
        <v>Прочая закупка товаров, работ и услуг</v>
      </c>
      <c r="V314" s="93" t="str">
        <f t="shared" si="17"/>
        <v>200</v>
      </c>
      <c r="W314" s="279" t="str">
        <f t="shared" si="18"/>
        <v>00001130000000000</v>
      </c>
      <c r="X314" s="280"/>
      <c r="Y314" s="282"/>
      <c r="Z314" s="80" t="str">
        <f t="shared" si="19"/>
        <v>244</v>
      </c>
      <c r="AA314" s="66">
        <v>5807572.5499999998</v>
      </c>
      <c r="AB314" s="76"/>
      <c r="AC314" s="66">
        <v>5807572.5499999998</v>
      </c>
      <c r="AD314" s="76"/>
      <c r="AE314" s="77"/>
      <c r="AF314" s="77"/>
      <c r="AG314" s="77"/>
      <c r="AH314" s="77"/>
      <c r="AI314" s="77"/>
      <c r="AJ314" s="77"/>
      <c r="AK314" s="77">
        <v>2815167.86</v>
      </c>
      <c r="AL314" s="77">
        <v>2937712.69</v>
      </c>
      <c r="AM314" s="77">
        <v>54692</v>
      </c>
      <c r="AN314" s="81"/>
      <c r="AO314" s="94" t="str">
        <f>C314&amp;F314</f>
        <v>00001130000000000244</v>
      </c>
      <c r="AP314" s="70" t="str">
        <f>C314&amp;F314</f>
        <v>00001130000000000244</v>
      </c>
    </row>
    <row r="315" spans="1:42" ht="11.25" customHeight="1" x14ac:dyDescent="0.25">
      <c r="A315" s="83" t="s">
        <v>537</v>
      </c>
      <c r="B315" s="74" t="s">
        <v>503</v>
      </c>
      <c r="C315" s="250" t="s">
        <v>581</v>
      </c>
      <c r="D315" s="273"/>
      <c r="E315" s="274"/>
      <c r="F315" s="75" t="s">
        <v>538</v>
      </c>
      <c r="G315" s="66">
        <v>3295606.06</v>
      </c>
      <c r="H315" s="76"/>
      <c r="I315" s="66">
        <v>3295606.06</v>
      </c>
      <c r="J315" s="76"/>
      <c r="K315" s="77"/>
      <c r="L315" s="77"/>
      <c r="M315" s="77"/>
      <c r="N315" s="77"/>
      <c r="O315" s="77"/>
      <c r="P315" s="77"/>
      <c r="Q315" s="77">
        <v>1242700</v>
      </c>
      <c r="R315" s="77">
        <v>2052906.06</v>
      </c>
      <c r="S315" s="77"/>
      <c r="T315" s="77"/>
      <c r="U315" s="84" t="str">
        <f t="shared" si="16"/>
        <v>Закупка энергетических ресурсов</v>
      </c>
      <c r="V315" s="93" t="str">
        <f t="shared" si="17"/>
        <v>200</v>
      </c>
      <c r="W315" s="279" t="str">
        <f t="shared" si="18"/>
        <v>00001130000000000</v>
      </c>
      <c r="X315" s="280"/>
      <c r="Y315" s="282"/>
      <c r="Z315" s="80" t="str">
        <f t="shared" si="19"/>
        <v>247</v>
      </c>
      <c r="AA315" s="66">
        <v>2503598.37</v>
      </c>
      <c r="AB315" s="76"/>
      <c r="AC315" s="66">
        <v>2503598.37</v>
      </c>
      <c r="AD315" s="76"/>
      <c r="AE315" s="77"/>
      <c r="AF315" s="77"/>
      <c r="AG315" s="77"/>
      <c r="AH315" s="77"/>
      <c r="AI315" s="77"/>
      <c r="AJ315" s="77"/>
      <c r="AK315" s="77">
        <v>1002865.1</v>
      </c>
      <c r="AL315" s="77">
        <v>1500733.27</v>
      </c>
      <c r="AM315" s="77"/>
      <c r="AN315" s="81"/>
      <c r="AO315" s="94" t="str">
        <f>C315&amp;F315</f>
        <v>00001130000000000247</v>
      </c>
      <c r="AP315" s="70" t="str">
        <f>C315&amp;F315</f>
        <v>00001130000000000247</v>
      </c>
    </row>
    <row r="316" spans="1:42" ht="18.75" customHeight="1" x14ac:dyDescent="0.25">
      <c r="A316" s="63" t="s">
        <v>600</v>
      </c>
      <c r="B316" s="64" t="s">
        <v>503</v>
      </c>
      <c r="C316" s="249" t="s">
        <v>581</v>
      </c>
      <c r="D316" s="271"/>
      <c r="E316" s="272"/>
      <c r="F316" s="65" t="s">
        <v>601</v>
      </c>
      <c r="G316" s="66">
        <v>1203333.33</v>
      </c>
      <c r="H316" s="66"/>
      <c r="I316" s="66">
        <v>1203333.33</v>
      </c>
      <c r="J316" s="66"/>
      <c r="K316" s="66"/>
      <c r="L316" s="66"/>
      <c r="M316" s="66"/>
      <c r="N316" s="66"/>
      <c r="O316" s="66"/>
      <c r="P316" s="66"/>
      <c r="Q316" s="66">
        <v>10000</v>
      </c>
      <c r="R316" s="66">
        <v>1193333.33</v>
      </c>
      <c r="S316" s="66"/>
      <c r="T316" s="66"/>
      <c r="U316" s="67" t="str">
        <f t="shared" ref="U316:U379" si="20">""&amp;A316</f>
        <v>Капитальные вложения в объекты государственной (муниципальной) собственности</v>
      </c>
      <c r="V316" s="64" t="str">
        <f t="shared" ref="V316:V379" si="21">""&amp;B316</f>
        <v>200</v>
      </c>
      <c r="W316" s="249" t="str">
        <f t="shared" ref="W316:W379" si="22">""&amp;C316</f>
        <v>00001130000000000</v>
      </c>
      <c r="X316" s="271"/>
      <c r="Y316" s="272"/>
      <c r="Z316" s="65" t="str">
        <f t="shared" ref="Z316:Z379" si="23">""&amp;F316</f>
        <v>400</v>
      </c>
      <c r="AA316" s="66">
        <v>1193333.33</v>
      </c>
      <c r="AB316" s="66"/>
      <c r="AC316" s="66">
        <v>1193333.33</v>
      </c>
      <c r="AD316" s="66"/>
      <c r="AE316" s="66"/>
      <c r="AF316" s="66"/>
      <c r="AG316" s="66"/>
      <c r="AH316" s="66"/>
      <c r="AI316" s="66"/>
      <c r="AJ316" s="66"/>
      <c r="AK316" s="66">
        <v>0</v>
      </c>
      <c r="AL316" s="66">
        <v>1193333.33</v>
      </c>
      <c r="AM316" s="66"/>
      <c r="AN316" s="68"/>
      <c r="AO316" s="92"/>
      <c r="AP316" s="70" t="s">
        <v>602</v>
      </c>
    </row>
    <row r="317" spans="1:42" ht="11.25" customHeight="1" x14ac:dyDescent="0.25">
      <c r="A317" s="71" t="s">
        <v>603</v>
      </c>
      <c r="B317" s="64" t="s">
        <v>503</v>
      </c>
      <c r="C317" s="249" t="s">
        <v>581</v>
      </c>
      <c r="D317" s="271"/>
      <c r="E317" s="272"/>
      <c r="F317" s="65" t="s">
        <v>604</v>
      </c>
      <c r="G317" s="66">
        <v>1193333.33</v>
      </c>
      <c r="H317" s="66"/>
      <c r="I317" s="66">
        <v>1193333.33</v>
      </c>
      <c r="J317" s="66"/>
      <c r="K317" s="66"/>
      <c r="L317" s="66"/>
      <c r="M317" s="66"/>
      <c r="N317" s="66"/>
      <c r="O317" s="66"/>
      <c r="P317" s="66"/>
      <c r="Q317" s="66"/>
      <c r="R317" s="66">
        <v>1193333.33</v>
      </c>
      <c r="S317" s="66"/>
      <c r="T317" s="66"/>
      <c r="U317" s="72" t="str">
        <f t="shared" si="20"/>
        <v>Бюджетные инвестиции</v>
      </c>
      <c r="V317" s="64" t="str">
        <f t="shared" si="21"/>
        <v>200</v>
      </c>
      <c r="W317" s="249" t="str">
        <f t="shared" si="22"/>
        <v>00001130000000000</v>
      </c>
      <c r="X317" s="271"/>
      <c r="Y317" s="272"/>
      <c r="Z317" s="65" t="str">
        <f t="shared" si="23"/>
        <v>410</v>
      </c>
      <c r="AA317" s="66">
        <v>1193333.33</v>
      </c>
      <c r="AB317" s="66"/>
      <c r="AC317" s="66">
        <v>1193333.33</v>
      </c>
      <c r="AD317" s="66"/>
      <c r="AE317" s="66"/>
      <c r="AF317" s="66"/>
      <c r="AG317" s="66"/>
      <c r="AH317" s="66"/>
      <c r="AI317" s="66"/>
      <c r="AJ317" s="66"/>
      <c r="AK317" s="66"/>
      <c r="AL317" s="66">
        <v>1193333.33</v>
      </c>
      <c r="AM317" s="66"/>
      <c r="AN317" s="68"/>
      <c r="AO317" s="92"/>
      <c r="AP317" s="70" t="s">
        <v>605</v>
      </c>
    </row>
    <row r="318" spans="1:42" ht="27.6" customHeight="1" x14ac:dyDescent="0.25">
      <c r="A318" s="73" t="s">
        <v>606</v>
      </c>
      <c r="B318" s="74" t="s">
        <v>503</v>
      </c>
      <c r="C318" s="250" t="s">
        <v>581</v>
      </c>
      <c r="D318" s="273"/>
      <c r="E318" s="274"/>
      <c r="F318" s="75" t="s">
        <v>607</v>
      </c>
      <c r="G318" s="66">
        <v>1193333.33</v>
      </c>
      <c r="H318" s="76"/>
      <c r="I318" s="66">
        <v>1193333.33</v>
      </c>
      <c r="J318" s="76"/>
      <c r="K318" s="77"/>
      <c r="L318" s="77"/>
      <c r="M318" s="77"/>
      <c r="N318" s="77"/>
      <c r="O318" s="77"/>
      <c r="P318" s="77"/>
      <c r="Q318" s="77"/>
      <c r="R318" s="77">
        <v>1193333.33</v>
      </c>
      <c r="S318" s="77"/>
      <c r="T318" s="77"/>
      <c r="U318" s="78" t="str">
        <f t="shared" si="20"/>
        <v>Бюджетные инвестиции на приобретение объектов недвижимого имущества в государственную (муниципальную) собственность</v>
      </c>
      <c r="V318" s="93" t="str">
        <f t="shared" si="21"/>
        <v>200</v>
      </c>
      <c r="W318" s="279" t="str">
        <f t="shared" si="22"/>
        <v>00001130000000000</v>
      </c>
      <c r="X318" s="280"/>
      <c r="Y318" s="282"/>
      <c r="Z318" s="80" t="str">
        <f t="shared" si="23"/>
        <v>412</v>
      </c>
      <c r="AA318" s="66">
        <v>1193333.33</v>
      </c>
      <c r="AB318" s="76"/>
      <c r="AC318" s="66">
        <v>1193333.33</v>
      </c>
      <c r="AD318" s="76"/>
      <c r="AE318" s="77"/>
      <c r="AF318" s="77"/>
      <c r="AG318" s="77"/>
      <c r="AH318" s="77"/>
      <c r="AI318" s="77"/>
      <c r="AJ318" s="77"/>
      <c r="AK318" s="77"/>
      <c r="AL318" s="77">
        <v>1193333.33</v>
      </c>
      <c r="AM318" s="77"/>
      <c r="AN318" s="81"/>
      <c r="AO318" s="94" t="str">
        <f>C318&amp;F318</f>
        <v>00001130000000000412</v>
      </c>
      <c r="AP318" s="70" t="str">
        <f>C318&amp;F318</f>
        <v>00001130000000000412</v>
      </c>
    </row>
    <row r="319" spans="1:42" ht="11.25" customHeight="1" x14ac:dyDescent="0.25">
      <c r="A319" s="63" t="s">
        <v>608</v>
      </c>
      <c r="B319" s="64" t="s">
        <v>503</v>
      </c>
      <c r="C319" s="249" t="s">
        <v>581</v>
      </c>
      <c r="D319" s="271"/>
      <c r="E319" s="272"/>
      <c r="F319" s="65" t="s">
        <v>609</v>
      </c>
      <c r="G319" s="66">
        <v>10000</v>
      </c>
      <c r="H319" s="66"/>
      <c r="I319" s="66">
        <v>10000</v>
      </c>
      <c r="J319" s="66"/>
      <c r="K319" s="66"/>
      <c r="L319" s="66"/>
      <c r="M319" s="66"/>
      <c r="N319" s="66"/>
      <c r="O319" s="66"/>
      <c r="P319" s="66"/>
      <c r="Q319" s="66">
        <v>10000</v>
      </c>
      <c r="R319" s="66"/>
      <c r="S319" s="66"/>
      <c r="T319" s="66"/>
      <c r="U319" s="67" t="str">
        <f t="shared" si="20"/>
        <v>Бюджетные инвестиции иным юридическим лицам</v>
      </c>
      <c r="V319" s="64" t="str">
        <f t="shared" si="21"/>
        <v>200</v>
      </c>
      <c r="W319" s="249" t="str">
        <f t="shared" si="22"/>
        <v>00001130000000000</v>
      </c>
      <c r="X319" s="271"/>
      <c r="Y319" s="272"/>
      <c r="Z319" s="65" t="str">
        <f t="shared" si="23"/>
        <v>450</v>
      </c>
      <c r="AA319" s="66">
        <v>0</v>
      </c>
      <c r="AB319" s="66"/>
      <c r="AC319" s="66">
        <v>0</v>
      </c>
      <c r="AD319" s="66"/>
      <c r="AE319" s="66"/>
      <c r="AF319" s="66"/>
      <c r="AG319" s="66"/>
      <c r="AH319" s="66"/>
      <c r="AI319" s="66"/>
      <c r="AJ319" s="66"/>
      <c r="AK319" s="66">
        <v>0</v>
      </c>
      <c r="AL319" s="66"/>
      <c r="AM319" s="66"/>
      <c r="AN319" s="68"/>
      <c r="AO319" s="92"/>
      <c r="AP319" s="70" t="s">
        <v>610</v>
      </c>
    </row>
    <row r="320" spans="1:42" ht="27.6" customHeight="1" x14ac:dyDescent="0.25">
      <c r="A320" s="73" t="s">
        <v>611</v>
      </c>
      <c r="B320" s="74" t="s">
        <v>503</v>
      </c>
      <c r="C320" s="250" t="s">
        <v>581</v>
      </c>
      <c r="D320" s="273"/>
      <c r="E320" s="274"/>
      <c r="F320" s="75" t="s">
        <v>612</v>
      </c>
      <c r="G320" s="66">
        <v>10000</v>
      </c>
      <c r="H320" s="76"/>
      <c r="I320" s="66">
        <v>10000</v>
      </c>
      <c r="J320" s="76"/>
      <c r="K320" s="77"/>
      <c r="L320" s="77"/>
      <c r="M320" s="77"/>
      <c r="N320" s="77"/>
      <c r="O320" s="77"/>
      <c r="P320" s="77"/>
      <c r="Q320" s="77">
        <v>10000</v>
      </c>
      <c r="R320" s="77"/>
      <c r="S320" s="77"/>
      <c r="T320" s="77"/>
      <c r="U320" s="78" t="str">
        <f t="shared" si="20"/>
        <v>Бюджетные инвестиции иным юридическим лицам, за исключением бюджетных инвестиций в объекты капитального строительства</v>
      </c>
      <c r="V320" s="93" t="str">
        <f t="shared" si="21"/>
        <v>200</v>
      </c>
      <c r="W320" s="279" t="str">
        <f t="shared" si="22"/>
        <v>00001130000000000</v>
      </c>
      <c r="X320" s="280"/>
      <c r="Y320" s="282"/>
      <c r="Z320" s="80" t="str">
        <f t="shared" si="23"/>
        <v>452</v>
      </c>
      <c r="AA320" s="66">
        <v>0</v>
      </c>
      <c r="AB320" s="76"/>
      <c r="AC320" s="66">
        <v>0</v>
      </c>
      <c r="AD320" s="76"/>
      <c r="AE320" s="77"/>
      <c r="AF320" s="77"/>
      <c r="AG320" s="77"/>
      <c r="AH320" s="77"/>
      <c r="AI320" s="77"/>
      <c r="AJ320" s="77"/>
      <c r="AK320" s="77">
        <v>0</v>
      </c>
      <c r="AL320" s="77"/>
      <c r="AM320" s="77"/>
      <c r="AN320" s="81"/>
      <c r="AO320" s="94" t="str">
        <f>C320&amp;F320</f>
        <v>00001130000000000452</v>
      </c>
      <c r="AP320" s="70" t="str">
        <f>C320&amp;F320</f>
        <v>00001130000000000452</v>
      </c>
    </row>
    <row r="321" spans="1:42" ht="11.25" customHeight="1" x14ac:dyDescent="0.25">
      <c r="A321" s="63" t="s">
        <v>568</v>
      </c>
      <c r="B321" s="64" t="s">
        <v>503</v>
      </c>
      <c r="C321" s="249" t="s">
        <v>581</v>
      </c>
      <c r="D321" s="271"/>
      <c r="E321" s="272"/>
      <c r="F321" s="65" t="s">
        <v>6</v>
      </c>
      <c r="G321" s="66">
        <v>0</v>
      </c>
      <c r="H321" s="66"/>
      <c r="I321" s="66">
        <v>0</v>
      </c>
      <c r="J321" s="66">
        <v>590000</v>
      </c>
      <c r="K321" s="66"/>
      <c r="L321" s="66"/>
      <c r="M321" s="66"/>
      <c r="N321" s="66"/>
      <c r="O321" s="66"/>
      <c r="P321" s="66"/>
      <c r="Q321" s="66">
        <v>590000</v>
      </c>
      <c r="R321" s="66"/>
      <c r="S321" s="66"/>
      <c r="T321" s="66"/>
      <c r="U321" s="67" t="str">
        <f t="shared" si="20"/>
        <v>Межбюджетные трансферты</v>
      </c>
      <c r="V321" s="64" t="str">
        <f t="shared" si="21"/>
        <v>200</v>
      </c>
      <c r="W321" s="249" t="str">
        <f t="shared" si="22"/>
        <v>00001130000000000</v>
      </c>
      <c r="X321" s="271"/>
      <c r="Y321" s="272"/>
      <c r="Z321" s="65" t="str">
        <f t="shared" si="23"/>
        <v>500</v>
      </c>
      <c r="AA321" s="66">
        <v>0</v>
      </c>
      <c r="AB321" s="66"/>
      <c r="AC321" s="66">
        <v>0</v>
      </c>
      <c r="AD321" s="66">
        <v>590000</v>
      </c>
      <c r="AE321" s="66"/>
      <c r="AF321" s="66"/>
      <c r="AG321" s="66"/>
      <c r="AH321" s="66"/>
      <c r="AI321" s="66"/>
      <c r="AJ321" s="66"/>
      <c r="AK321" s="66">
        <v>590000</v>
      </c>
      <c r="AL321" s="66"/>
      <c r="AM321" s="66"/>
      <c r="AN321" s="68"/>
      <c r="AO321" s="92"/>
      <c r="AP321" s="70" t="s">
        <v>613</v>
      </c>
    </row>
    <row r="322" spans="1:42" ht="11.25" customHeight="1" x14ac:dyDescent="0.25">
      <c r="A322" s="73" t="s">
        <v>614</v>
      </c>
      <c r="B322" s="74" t="s">
        <v>503</v>
      </c>
      <c r="C322" s="250" t="s">
        <v>581</v>
      </c>
      <c r="D322" s="273"/>
      <c r="E322" s="274"/>
      <c r="F322" s="75" t="s">
        <v>615</v>
      </c>
      <c r="G322" s="66">
        <v>0</v>
      </c>
      <c r="H322" s="76"/>
      <c r="I322" s="66">
        <v>0</v>
      </c>
      <c r="J322" s="76">
        <v>590000</v>
      </c>
      <c r="K322" s="77"/>
      <c r="L322" s="77"/>
      <c r="M322" s="77"/>
      <c r="N322" s="77"/>
      <c r="O322" s="77"/>
      <c r="P322" s="77"/>
      <c r="Q322" s="77">
        <v>590000</v>
      </c>
      <c r="R322" s="77"/>
      <c r="S322" s="77"/>
      <c r="T322" s="77"/>
      <c r="U322" s="78" t="str">
        <f t="shared" si="20"/>
        <v>Субвенции</v>
      </c>
      <c r="V322" s="93" t="str">
        <f t="shared" si="21"/>
        <v>200</v>
      </c>
      <c r="W322" s="279" t="str">
        <f t="shared" si="22"/>
        <v>00001130000000000</v>
      </c>
      <c r="X322" s="280"/>
      <c r="Y322" s="282"/>
      <c r="Z322" s="80" t="str">
        <f t="shared" si="23"/>
        <v>530</v>
      </c>
      <c r="AA322" s="66">
        <v>0</v>
      </c>
      <c r="AB322" s="76"/>
      <c r="AC322" s="66">
        <v>0</v>
      </c>
      <c r="AD322" s="76">
        <v>590000</v>
      </c>
      <c r="AE322" s="77"/>
      <c r="AF322" s="77"/>
      <c r="AG322" s="77"/>
      <c r="AH322" s="77"/>
      <c r="AI322" s="77"/>
      <c r="AJ322" s="77"/>
      <c r="AK322" s="77">
        <v>590000</v>
      </c>
      <c r="AL322" s="77"/>
      <c r="AM322" s="77"/>
      <c r="AN322" s="81"/>
      <c r="AO322" s="94" t="str">
        <f>C322&amp;F322</f>
        <v>00001130000000000530</v>
      </c>
      <c r="AP322" s="70" t="str">
        <f>C322&amp;F322</f>
        <v>00001130000000000530</v>
      </c>
    </row>
    <row r="323" spans="1:42" ht="11.25" customHeight="1" x14ac:dyDescent="0.25">
      <c r="A323" s="63" t="s">
        <v>539</v>
      </c>
      <c r="B323" s="64" t="s">
        <v>503</v>
      </c>
      <c r="C323" s="249" t="s">
        <v>581</v>
      </c>
      <c r="D323" s="271"/>
      <c r="E323" s="272"/>
      <c r="F323" s="65" t="s">
        <v>540</v>
      </c>
      <c r="G323" s="66">
        <v>15768027.859999999</v>
      </c>
      <c r="H323" s="66"/>
      <c r="I323" s="66">
        <v>15768027.859999999</v>
      </c>
      <c r="J323" s="66"/>
      <c r="K323" s="66"/>
      <c r="L323" s="66"/>
      <c r="M323" s="66"/>
      <c r="N323" s="66"/>
      <c r="O323" s="66"/>
      <c r="P323" s="66"/>
      <c r="Q323" s="66">
        <v>12781045.35</v>
      </c>
      <c r="R323" s="66">
        <v>2264059.79</v>
      </c>
      <c r="S323" s="66">
        <v>722922.72</v>
      </c>
      <c r="T323" s="66"/>
      <c r="U323" s="67" t="str">
        <f t="shared" si="20"/>
        <v>Иные бюджетные ассигнования</v>
      </c>
      <c r="V323" s="64" t="str">
        <f t="shared" si="21"/>
        <v>200</v>
      </c>
      <c r="W323" s="249" t="str">
        <f t="shared" si="22"/>
        <v>00001130000000000</v>
      </c>
      <c r="X323" s="271"/>
      <c r="Y323" s="272"/>
      <c r="Z323" s="65" t="str">
        <f t="shared" si="23"/>
        <v>800</v>
      </c>
      <c r="AA323" s="66">
        <v>12733288.4</v>
      </c>
      <c r="AB323" s="66"/>
      <c r="AC323" s="66">
        <v>12733288.4</v>
      </c>
      <c r="AD323" s="66"/>
      <c r="AE323" s="66"/>
      <c r="AF323" s="66"/>
      <c r="AG323" s="66"/>
      <c r="AH323" s="66"/>
      <c r="AI323" s="66"/>
      <c r="AJ323" s="66"/>
      <c r="AK323" s="66">
        <v>10144116.75</v>
      </c>
      <c r="AL323" s="66">
        <v>1908537.56</v>
      </c>
      <c r="AM323" s="66">
        <v>680634.09</v>
      </c>
      <c r="AN323" s="68"/>
      <c r="AO323" s="92"/>
      <c r="AP323" s="70" t="s">
        <v>616</v>
      </c>
    </row>
    <row r="324" spans="1:42" ht="11.25" customHeight="1" x14ac:dyDescent="0.25">
      <c r="A324" s="71" t="s">
        <v>542</v>
      </c>
      <c r="B324" s="64" t="s">
        <v>503</v>
      </c>
      <c r="C324" s="249" t="s">
        <v>581</v>
      </c>
      <c r="D324" s="271"/>
      <c r="E324" s="272"/>
      <c r="F324" s="65" t="s">
        <v>543</v>
      </c>
      <c r="G324" s="66">
        <v>9266458.8100000005</v>
      </c>
      <c r="H324" s="66"/>
      <c r="I324" s="66">
        <v>9266458.8100000005</v>
      </c>
      <c r="J324" s="66"/>
      <c r="K324" s="66"/>
      <c r="L324" s="66"/>
      <c r="M324" s="66"/>
      <c r="N324" s="66"/>
      <c r="O324" s="66"/>
      <c r="P324" s="66"/>
      <c r="Q324" s="66">
        <v>7597480.0199999996</v>
      </c>
      <c r="R324" s="66">
        <v>1061160.07</v>
      </c>
      <c r="S324" s="66">
        <v>607818.72</v>
      </c>
      <c r="T324" s="66"/>
      <c r="U324" s="72" t="str">
        <f t="shared" si="20"/>
        <v>Исполнение судебных актов</v>
      </c>
      <c r="V324" s="64" t="str">
        <f t="shared" si="21"/>
        <v>200</v>
      </c>
      <c r="W324" s="249" t="str">
        <f t="shared" si="22"/>
        <v>00001130000000000</v>
      </c>
      <c r="X324" s="271"/>
      <c r="Y324" s="272"/>
      <c r="Z324" s="65" t="str">
        <f t="shared" si="23"/>
        <v>830</v>
      </c>
      <c r="AA324" s="66">
        <v>9148337.2599999998</v>
      </c>
      <c r="AB324" s="66"/>
      <c r="AC324" s="66">
        <v>9148337.2599999998</v>
      </c>
      <c r="AD324" s="66"/>
      <c r="AE324" s="66"/>
      <c r="AF324" s="66"/>
      <c r="AG324" s="66"/>
      <c r="AH324" s="66"/>
      <c r="AI324" s="66"/>
      <c r="AJ324" s="66"/>
      <c r="AK324" s="66">
        <v>7574608.1799999997</v>
      </c>
      <c r="AL324" s="66">
        <v>965917.99</v>
      </c>
      <c r="AM324" s="66">
        <v>607811.09</v>
      </c>
      <c r="AN324" s="68"/>
      <c r="AO324" s="92"/>
      <c r="AP324" s="70" t="s">
        <v>617</v>
      </c>
    </row>
    <row r="325" spans="1:42" ht="27.6" customHeight="1" x14ac:dyDescent="0.25">
      <c r="A325" s="73" t="s">
        <v>545</v>
      </c>
      <c r="B325" s="74" t="s">
        <v>503</v>
      </c>
      <c r="C325" s="250" t="s">
        <v>581</v>
      </c>
      <c r="D325" s="273"/>
      <c r="E325" s="274"/>
      <c r="F325" s="75" t="s">
        <v>546</v>
      </c>
      <c r="G325" s="66">
        <v>9266458.8100000005</v>
      </c>
      <c r="H325" s="76"/>
      <c r="I325" s="66">
        <v>9266458.8100000005</v>
      </c>
      <c r="J325" s="76"/>
      <c r="K325" s="77"/>
      <c r="L325" s="77"/>
      <c r="M325" s="77"/>
      <c r="N325" s="77"/>
      <c r="O325" s="77"/>
      <c r="P325" s="77"/>
      <c r="Q325" s="77">
        <v>7597480.0199999996</v>
      </c>
      <c r="R325" s="77">
        <v>1061160.07</v>
      </c>
      <c r="S325" s="77">
        <v>607818.72</v>
      </c>
      <c r="T325" s="77"/>
      <c r="U325" s="78" t="str">
        <f t="shared" si="20"/>
        <v>Исполнение судебных актов Российской Федерации и мировых соглашений по возмещению причиненного вреда</v>
      </c>
      <c r="V325" s="93" t="str">
        <f t="shared" si="21"/>
        <v>200</v>
      </c>
      <c r="W325" s="279" t="str">
        <f t="shared" si="22"/>
        <v>00001130000000000</v>
      </c>
      <c r="X325" s="280"/>
      <c r="Y325" s="282"/>
      <c r="Z325" s="80" t="str">
        <f t="shared" si="23"/>
        <v>831</v>
      </c>
      <c r="AA325" s="66">
        <v>9148337.2599999998</v>
      </c>
      <c r="AB325" s="76"/>
      <c r="AC325" s="66">
        <v>9148337.2599999998</v>
      </c>
      <c r="AD325" s="76"/>
      <c r="AE325" s="77"/>
      <c r="AF325" s="77"/>
      <c r="AG325" s="77"/>
      <c r="AH325" s="77"/>
      <c r="AI325" s="77"/>
      <c r="AJ325" s="77"/>
      <c r="AK325" s="77">
        <v>7574608.1799999997</v>
      </c>
      <c r="AL325" s="77">
        <v>965917.99</v>
      </c>
      <c r="AM325" s="77">
        <v>607811.09</v>
      </c>
      <c r="AN325" s="81"/>
      <c r="AO325" s="94" t="str">
        <f>C325&amp;F325</f>
        <v>00001130000000000831</v>
      </c>
      <c r="AP325" s="70" t="str">
        <f>C325&amp;F325</f>
        <v>00001130000000000831</v>
      </c>
    </row>
    <row r="326" spans="1:42" ht="11.25" customHeight="1" x14ac:dyDescent="0.25">
      <c r="A326" s="63" t="s">
        <v>547</v>
      </c>
      <c r="B326" s="64" t="s">
        <v>503</v>
      </c>
      <c r="C326" s="249" t="s">
        <v>581</v>
      </c>
      <c r="D326" s="271"/>
      <c r="E326" s="272"/>
      <c r="F326" s="65" t="s">
        <v>548</v>
      </c>
      <c r="G326" s="66">
        <v>6501569.0499999998</v>
      </c>
      <c r="H326" s="66"/>
      <c r="I326" s="66">
        <v>6501569.0499999998</v>
      </c>
      <c r="J326" s="66"/>
      <c r="K326" s="66"/>
      <c r="L326" s="66"/>
      <c r="M326" s="66"/>
      <c r="N326" s="66"/>
      <c r="O326" s="66"/>
      <c r="P326" s="66"/>
      <c r="Q326" s="66">
        <v>5183565.33</v>
      </c>
      <c r="R326" s="66">
        <v>1202899.72</v>
      </c>
      <c r="S326" s="66">
        <v>115104</v>
      </c>
      <c r="T326" s="66"/>
      <c r="U326" s="67" t="str">
        <f t="shared" si="20"/>
        <v>Уплата налогов, сборов и иных платежей</v>
      </c>
      <c r="V326" s="64" t="str">
        <f t="shared" si="21"/>
        <v>200</v>
      </c>
      <c r="W326" s="249" t="str">
        <f t="shared" si="22"/>
        <v>00001130000000000</v>
      </c>
      <c r="X326" s="271"/>
      <c r="Y326" s="272"/>
      <c r="Z326" s="65" t="str">
        <f t="shared" si="23"/>
        <v>850</v>
      </c>
      <c r="AA326" s="66">
        <v>3584951.14</v>
      </c>
      <c r="AB326" s="66"/>
      <c r="AC326" s="66">
        <v>3584951.14</v>
      </c>
      <c r="AD326" s="66"/>
      <c r="AE326" s="66"/>
      <c r="AF326" s="66"/>
      <c r="AG326" s="66"/>
      <c r="AH326" s="66"/>
      <c r="AI326" s="66"/>
      <c r="AJ326" s="66"/>
      <c r="AK326" s="66">
        <v>2569508.5699999998</v>
      </c>
      <c r="AL326" s="66">
        <v>942619.57</v>
      </c>
      <c r="AM326" s="66">
        <v>72823</v>
      </c>
      <c r="AN326" s="68"/>
      <c r="AO326" s="92"/>
      <c r="AP326" s="70" t="s">
        <v>618</v>
      </c>
    </row>
    <row r="327" spans="1:42" ht="18.75" customHeight="1" x14ac:dyDescent="0.25">
      <c r="A327" s="73" t="s">
        <v>550</v>
      </c>
      <c r="B327" s="74" t="s">
        <v>503</v>
      </c>
      <c r="C327" s="250" t="s">
        <v>581</v>
      </c>
      <c r="D327" s="273"/>
      <c r="E327" s="274"/>
      <c r="F327" s="75" t="s">
        <v>551</v>
      </c>
      <c r="G327" s="66">
        <v>80208.649999999994</v>
      </c>
      <c r="H327" s="76"/>
      <c r="I327" s="66">
        <v>80208.649999999994</v>
      </c>
      <c r="J327" s="76"/>
      <c r="K327" s="77"/>
      <c r="L327" s="77"/>
      <c r="M327" s="77"/>
      <c r="N327" s="77"/>
      <c r="O327" s="77"/>
      <c r="P327" s="77"/>
      <c r="Q327" s="77">
        <v>27760</v>
      </c>
      <c r="R327" s="77">
        <v>52448.65</v>
      </c>
      <c r="S327" s="77"/>
      <c r="T327" s="77"/>
      <c r="U327" s="78" t="str">
        <f t="shared" si="20"/>
        <v>Уплата налога на имущество организаций и земельного налога</v>
      </c>
      <c r="V327" s="93" t="str">
        <f t="shared" si="21"/>
        <v>200</v>
      </c>
      <c r="W327" s="279" t="str">
        <f t="shared" si="22"/>
        <v>00001130000000000</v>
      </c>
      <c r="X327" s="280"/>
      <c r="Y327" s="282"/>
      <c r="Z327" s="80" t="str">
        <f t="shared" si="23"/>
        <v>851</v>
      </c>
      <c r="AA327" s="66">
        <v>69137.070000000007</v>
      </c>
      <c r="AB327" s="76"/>
      <c r="AC327" s="66">
        <v>69137.070000000007</v>
      </c>
      <c r="AD327" s="76"/>
      <c r="AE327" s="77"/>
      <c r="AF327" s="77"/>
      <c r="AG327" s="77"/>
      <c r="AH327" s="77"/>
      <c r="AI327" s="77"/>
      <c r="AJ327" s="77"/>
      <c r="AK327" s="77">
        <v>27758.07</v>
      </c>
      <c r="AL327" s="77">
        <v>41379</v>
      </c>
      <c r="AM327" s="77"/>
      <c r="AN327" s="81"/>
      <c r="AO327" s="94" t="str">
        <f>C327&amp;F327</f>
        <v>00001130000000000851</v>
      </c>
      <c r="AP327" s="70" t="str">
        <f>C327&amp;F327</f>
        <v>00001130000000000851</v>
      </c>
    </row>
    <row r="328" spans="1:42" ht="11.25" customHeight="1" x14ac:dyDescent="0.25">
      <c r="A328" s="83" t="s">
        <v>552</v>
      </c>
      <c r="B328" s="74" t="s">
        <v>503</v>
      </c>
      <c r="C328" s="250" t="s">
        <v>581</v>
      </c>
      <c r="D328" s="273"/>
      <c r="E328" s="274"/>
      <c r="F328" s="75" t="s">
        <v>553</v>
      </c>
      <c r="G328" s="66">
        <v>128240</v>
      </c>
      <c r="H328" s="76"/>
      <c r="I328" s="66">
        <v>128240</v>
      </c>
      <c r="J328" s="76"/>
      <c r="K328" s="77"/>
      <c r="L328" s="77"/>
      <c r="M328" s="77"/>
      <c r="N328" s="77"/>
      <c r="O328" s="77"/>
      <c r="P328" s="77"/>
      <c r="Q328" s="77">
        <v>128240</v>
      </c>
      <c r="R328" s="77"/>
      <c r="S328" s="77"/>
      <c r="T328" s="77"/>
      <c r="U328" s="84" t="str">
        <f t="shared" si="20"/>
        <v>Уплата прочих налогов, сборов</v>
      </c>
      <c r="V328" s="93" t="str">
        <f t="shared" si="21"/>
        <v>200</v>
      </c>
      <c r="W328" s="279" t="str">
        <f t="shared" si="22"/>
        <v>00001130000000000</v>
      </c>
      <c r="X328" s="280"/>
      <c r="Y328" s="282"/>
      <c r="Z328" s="80" t="str">
        <f t="shared" si="23"/>
        <v>852</v>
      </c>
      <c r="AA328" s="66">
        <v>125200</v>
      </c>
      <c r="AB328" s="76"/>
      <c r="AC328" s="66">
        <v>125200</v>
      </c>
      <c r="AD328" s="76"/>
      <c r="AE328" s="77"/>
      <c r="AF328" s="77"/>
      <c r="AG328" s="77"/>
      <c r="AH328" s="77"/>
      <c r="AI328" s="77"/>
      <c r="AJ328" s="77"/>
      <c r="AK328" s="77">
        <v>125200</v>
      </c>
      <c r="AL328" s="77"/>
      <c r="AM328" s="77"/>
      <c r="AN328" s="81"/>
      <c r="AO328" s="94" t="str">
        <f>C328&amp;F328</f>
        <v>00001130000000000852</v>
      </c>
      <c r="AP328" s="70" t="str">
        <f>C328&amp;F328</f>
        <v>00001130000000000852</v>
      </c>
    </row>
    <row r="329" spans="1:42" ht="11.25" customHeight="1" x14ac:dyDescent="0.25">
      <c r="A329" s="83" t="s">
        <v>554</v>
      </c>
      <c r="B329" s="74" t="s">
        <v>503</v>
      </c>
      <c r="C329" s="250" t="s">
        <v>581</v>
      </c>
      <c r="D329" s="273"/>
      <c r="E329" s="274"/>
      <c r="F329" s="75" t="s">
        <v>555</v>
      </c>
      <c r="G329" s="66">
        <v>6293120.4000000004</v>
      </c>
      <c r="H329" s="76"/>
      <c r="I329" s="66">
        <v>6293120.4000000004</v>
      </c>
      <c r="J329" s="76"/>
      <c r="K329" s="77"/>
      <c r="L329" s="77"/>
      <c r="M329" s="77"/>
      <c r="N329" s="77"/>
      <c r="O329" s="77"/>
      <c r="P329" s="77"/>
      <c r="Q329" s="77">
        <v>5027565.33</v>
      </c>
      <c r="R329" s="77">
        <v>1150451.07</v>
      </c>
      <c r="S329" s="77">
        <v>115104</v>
      </c>
      <c r="T329" s="77"/>
      <c r="U329" s="84" t="str">
        <f t="shared" si="20"/>
        <v>Уплата иных платежей</v>
      </c>
      <c r="V329" s="93" t="str">
        <f t="shared" si="21"/>
        <v>200</v>
      </c>
      <c r="W329" s="279" t="str">
        <f t="shared" si="22"/>
        <v>00001130000000000</v>
      </c>
      <c r="X329" s="280"/>
      <c r="Y329" s="282"/>
      <c r="Z329" s="80" t="str">
        <f t="shared" si="23"/>
        <v>853</v>
      </c>
      <c r="AA329" s="66">
        <v>3390614.07</v>
      </c>
      <c r="AB329" s="76"/>
      <c r="AC329" s="66">
        <v>3390614.07</v>
      </c>
      <c r="AD329" s="76"/>
      <c r="AE329" s="77"/>
      <c r="AF329" s="77"/>
      <c r="AG329" s="77"/>
      <c r="AH329" s="77"/>
      <c r="AI329" s="77"/>
      <c r="AJ329" s="77"/>
      <c r="AK329" s="77">
        <v>2416550.5</v>
      </c>
      <c r="AL329" s="77">
        <v>901240.57</v>
      </c>
      <c r="AM329" s="77">
        <v>72823</v>
      </c>
      <c r="AN329" s="81"/>
      <c r="AO329" s="94" t="str">
        <f>C329&amp;F329</f>
        <v>00001130000000000853</v>
      </c>
      <c r="AP329" s="70" t="str">
        <f>C329&amp;F329</f>
        <v>00001130000000000853</v>
      </c>
    </row>
    <row r="330" spans="1:42" ht="11.25" customHeight="1" x14ac:dyDescent="0.25">
      <c r="A330" s="63" t="s">
        <v>619</v>
      </c>
      <c r="B330" s="64" t="s">
        <v>503</v>
      </c>
      <c r="C330" s="249" t="s">
        <v>620</v>
      </c>
      <c r="D330" s="271"/>
      <c r="E330" s="272"/>
      <c r="F330" s="65" t="s">
        <v>506</v>
      </c>
      <c r="G330" s="66">
        <v>1243800</v>
      </c>
      <c r="H330" s="66"/>
      <c r="I330" s="66">
        <v>1243800</v>
      </c>
      <c r="J330" s="66">
        <v>1243800</v>
      </c>
      <c r="K330" s="66"/>
      <c r="L330" s="66"/>
      <c r="M330" s="66"/>
      <c r="N330" s="66"/>
      <c r="O330" s="66"/>
      <c r="P330" s="66"/>
      <c r="Q330" s="66">
        <v>1243800</v>
      </c>
      <c r="R330" s="66">
        <v>691000</v>
      </c>
      <c r="S330" s="66">
        <v>552800</v>
      </c>
      <c r="T330" s="66"/>
      <c r="U330" s="67" t="str">
        <f t="shared" si="20"/>
        <v>НАЦИОНАЛЬНАЯ ОБОРОНА</v>
      </c>
      <c r="V330" s="64" t="str">
        <f t="shared" si="21"/>
        <v>200</v>
      </c>
      <c r="W330" s="249" t="str">
        <f t="shared" si="22"/>
        <v>00002000000000000</v>
      </c>
      <c r="X330" s="271"/>
      <c r="Y330" s="272"/>
      <c r="Z330" s="65" t="str">
        <f t="shared" si="23"/>
        <v>000</v>
      </c>
      <c r="AA330" s="66">
        <v>951800.47</v>
      </c>
      <c r="AB330" s="66"/>
      <c r="AC330" s="66">
        <v>951800.47</v>
      </c>
      <c r="AD330" s="66">
        <v>1243800</v>
      </c>
      <c r="AE330" s="66"/>
      <c r="AF330" s="66"/>
      <c r="AG330" s="66"/>
      <c r="AH330" s="66"/>
      <c r="AI330" s="66"/>
      <c r="AJ330" s="66"/>
      <c r="AK330" s="66">
        <v>1243800</v>
      </c>
      <c r="AL330" s="66">
        <v>526304.93999999994</v>
      </c>
      <c r="AM330" s="66">
        <v>425495.53</v>
      </c>
      <c r="AN330" s="68"/>
      <c r="AO330" s="92"/>
      <c r="AP330" s="70" t="s">
        <v>621</v>
      </c>
    </row>
    <row r="331" spans="1:42" ht="11.25" customHeight="1" x14ac:dyDescent="0.25">
      <c r="A331" s="71" t="s">
        <v>622</v>
      </c>
      <c r="B331" s="64" t="s">
        <v>503</v>
      </c>
      <c r="C331" s="249" t="s">
        <v>623</v>
      </c>
      <c r="D331" s="271"/>
      <c r="E331" s="272"/>
      <c r="F331" s="65" t="s">
        <v>506</v>
      </c>
      <c r="G331" s="66">
        <v>1243800</v>
      </c>
      <c r="H331" s="66"/>
      <c r="I331" s="66">
        <v>1243800</v>
      </c>
      <c r="J331" s="66">
        <v>1243800</v>
      </c>
      <c r="K331" s="66"/>
      <c r="L331" s="66"/>
      <c r="M331" s="66"/>
      <c r="N331" s="66"/>
      <c r="O331" s="66"/>
      <c r="P331" s="66"/>
      <c r="Q331" s="66">
        <v>1243800</v>
      </c>
      <c r="R331" s="66">
        <v>691000</v>
      </c>
      <c r="S331" s="66">
        <v>552800</v>
      </c>
      <c r="T331" s="66"/>
      <c r="U331" s="72" t="str">
        <f t="shared" si="20"/>
        <v>Мобилизационная и вневойсковая подготовка</v>
      </c>
      <c r="V331" s="64" t="str">
        <f t="shared" si="21"/>
        <v>200</v>
      </c>
      <c r="W331" s="249" t="str">
        <f t="shared" si="22"/>
        <v>00002030000000000</v>
      </c>
      <c r="X331" s="271"/>
      <c r="Y331" s="272"/>
      <c r="Z331" s="65" t="str">
        <f t="shared" si="23"/>
        <v>000</v>
      </c>
      <c r="AA331" s="66">
        <v>951800.47</v>
      </c>
      <c r="AB331" s="66"/>
      <c r="AC331" s="66">
        <v>951800.47</v>
      </c>
      <c r="AD331" s="66">
        <v>1243800</v>
      </c>
      <c r="AE331" s="66"/>
      <c r="AF331" s="66"/>
      <c r="AG331" s="66"/>
      <c r="AH331" s="66"/>
      <c r="AI331" s="66"/>
      <c r="AJ331" s="66"/>
      <c r="AK331" s="66">
        <v>1243800</v>
      </c>
      <c r="AL331" s="66">
        <v>526304.93999999994</v>
      </c>
      <c r="AM331" s="66">
        <v>425495.53</v>
      </c>
      <c r="AN331" s="68"/>
      <c r="AO331" s="92"/>
      <c r="AP331" s="70" t="s">
        <v>624</v>
      </c>
    </row>
    <row r="332" spans="1:42" ht="45.4" customHeight="1" x14ac:dyDescent="0.25">
      <c r="A332" s="71" t="s">
        <v>511</v>
      </c>
      <c r="B332" s="64" t="s">
        <v>503</v>
      </c>
      <c r="C332" s="249" t="s">
        <v>623</v>
      </c>
      <c r="D332" s="271"/>
      <c r="E332" s="272"/>
      <c r="F332" s="65" t="s">
        <v>512</v>
      </c>
      <c r="G332" s="66">
        <v>1082801.8</v>
      </c>
      <c r="H332" s="66"/>
      <c r="I332" s="66">
        <v>1082801.8</v>
      </c>
      <c r="J332" s="66"/>
      <c r="K332" s="66"/>
      <c r="L332" s="66"/>
      <c r="M332" s="66"/>
      <c r="N332" s="66"/>
      <c r="O332" s="66"/>
      <c r="P332" s="66"/>
      <c r="Q332" s="66"/>
      <c r="R332" s="66">
        <v>601774</v>
      </c>
      <c r="S332" s="66">
        <v>481027.8</v>
      </c>
      <c r="T332" s="66"/>
      <c r="U332" s="72" t="str">
        <f t="shared" si="20"/>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V332" s="64" t="str">
        <f t="shared" si="21"/>
        <v>200</v>
      </c>
      <c r="W332" s="249" t="str">
        <f t="shared" si="22"/>
        <v>00002030000000000</v>
      </c>
      <c r="X332" s="271"/>
      <c r="Y332" s="272"/>
      <c r="Z332" s="65" t="str">
        <f t="shared" si="23"/>
        <v>100</v>
      </c>
      <c r="AA332" s="66">
        <v>846792.31</v>
      </c>
      <c r="AB332" s="66"/>
      <c r="AC332" s="66">
        <v>846792.31</v>
      </c>
      <c r="AD332" s="66"/>
      <c r="AE332" s="66"/>
      <c r="AF332" s="66"/>
      <c r="AG332" s="66"/>
      <c r="AH332" s="66"/>
      <c r="AI332" s="66"/>
      <c r="AJ332" s="66"/>
      <c r="AK332" s="66"/>
      <c r="AL332" s="66">
        <v>466041.94</v>
      </c>
      <c r="AM332" s="66">
        <v>380750.37</v>
      </c>
      <c r="AN332" s="68"/>
      <c r="AO332" s="92"/>
      <c r="AP332" s="70" t="s">
        <v>625</v>
      </c>
    </row>
    <row r="333" spans="1:42" ht="18.75" customHeight="1" x14ac:dyDescent="0.25">
      <c r="A333" s="71" t="s">
        <v>514</v>
      </c>
      <c r="B333" s="64" t="s">
        <v>503</v>
      </c>
      <c r="C333" s="249" t="s">
        <v>623</v>
      </c>
      <c r="D333" s="271"/>
      <c r="E333" s="272"/>
      <c r="F333" s="65" t="s">
        <v>515</v>
      </c>
      <c r="G333" s="66">
        <v>1082801.8</v>
      </c>
      <c r="H333" s="66"/>
      <c r="I333" s="66">
        <v>1082801.8</v>
      </c>
      <c r="J333" s="66"/>
      <c r="K333" s="66"/>
      <c r="L333" s="66"/>
      <c r="M333" s="66"/>
      <c r="N333" s="66"/>
      <c r="O333" s="66"/>
      <c r="P333" s="66"/>
      <c r="Q333" s="66"/>
      <c r="R333" s="66">
        <v>601774</v>
      </c>
      <c r="S333" s="66">
        <v>481027.8</v>
      </c>
      <c r="T333" s="66"/>
      <c r="U333" s="72" t="str">
        <f t="shared" si="20"/>
        <v>Расходы на выплаты персоналу государственных (муниципальных) органов</v>
      </c>
      <c r="V333" s="64" t="str">
        <f t="shared" si="21"/>
        <v>200</v>
      </c>
      <c r="W333" s="249" t="str">
        <f t="shared" si="22"/>
        <v>00002030000000000</v>
      </c>
      <c r="X333" s="271"/>
      <c r="Y333" s="272"/>
      <c r="Z333" s="65" t="str">
        <f t="shared" si="23"/>
        <v>120</v>
      </c>
      <c r="AA333" s="66">
        <v>846792.31</v>
      </c>
      <c r="AB333" s="66"/>
      <c r="AC333" s="66">
        <v>846792.31</v>
      </c>
      <c r="AD333" s="66"/>
      <c r="AE333" s="66"/>
      <c r="AF333" s="66"/>
      <c r="AG333" s="66"/>
      <c r="AH333" s="66"/>
      <c r="AI333" s="66"/>
      <c r="AJ333" s="66"/>
      <c r="AK333" s="66"/>
      <c r="AL333" s="66">
        <v>466041.94</v>
      </c>
      <c r="AM333" s="66">
        <v>380750.37</v>
      </c>
      <c r="AN333" s="68"/>
      <c r="AO333" s="92"/>
      <c r="AP333" s="70" t="s">
        <v>626</v>
      </c>
    </row>
    <row r="334" spans="1:42" ht="18.75" customHeight="1" x14ac:dyDescent="0.25">
      <c r="A334" s="73" t="s">
        <v>517</v>
      </c>
      <c r="B334" s="74" t="s">
        <v>503</v>
      </c>
      <c r="C334" s="250" t="s">
        <v>623</v>
      </c>
      <c r="D334" s="273"/>
      <c r="E334" s="274"/>
      <c r="F334" s="75" t="s">
        <v>518</v>
      </c>
      <c r="G334" s="66">
        <v>831755.2</v>
      </c>
      <c r="H334" s="76"/>
      <c r="I334" s="66">
        <v>831755.2</v>
      </c>
      <c r="J334" s="76"/>
      <c r="K334" s="77"/>
      <c r="L334" s="77"/>
      <c r="M334" s="77"/>
      <c r="N334" s="77"/>
      <c r="O334" s="77"/>
      <c r="P334" s="77"/>
      <c r="Q334" s="77"/>
      <c r="R334" s="77">
        <v>462308</v>
      </c>
      <c r="S334" s="77">
        <v>369447.2</v>
      </c>
      <c r="T334" s="77"/>
      <c r="U334" s="78" t="str">
        <f t="shared" si="20"/>
        <v>Фонд оплаты труда государственных (муниципальных) органов</v>
      </c>
      <c r="V334" s="93" t="str">
        <f t="shared" si="21"/>
        <v>200</v>
      </c>
      <c r="W334" s="279" t="str">
        <f t="shared" si="22"/>
        <v>00002030000000000</v>
      </c>
      <c r="X334" s="280"/>
      <c r="Y334" s="282"/>
      <c r="Z334" s="80" t="str">
        <f t="shared" si="23"/>
        <v>121</v>
      </c>
      <c r="AA334" s="66">
        <v>656584.30000000005</v>
      </c>
      <c r="AB334" s="76"/>
      <c r="AC334" s="66">
        <v>656584.30000000005</v>
      </c>
      <c r="AD334" s="76"/>
      <c r="AE334" s="77"/>
      <c r="AF334" s="77"/>
      <c r="AG334" s="77"/>
      <c r="AH334" s="77"/>
      <c r="AI334" s="77"/>
      <c r="AJ334" s="77"/>
      <c r="AK334" s="77"/>
      <c r="AL334" s="77">
        <v>361781.75</v>
      </c>
      <c r="AM334" s="77">
        <v>294802.55</v>
      </c>
      <c r="AN334" s="81"/>
      <c r="AO334" s="94" t="str">
        <f>C334&amp;F334</f>
        <v>00002030000000000121</v>
      </c>
      <c r="AP334" s="70" t="str">
        <f>C334&amp;F334</f>
        <v>00002030000000000121</v>
      </c>
    </row>
    <row r="335" spans="1:42" ht="36.6" customHeight="1" x14ac:dyDescent="0.25">
      <c r="A335" s="83" t="s">
        <v>521</v>
      </c>
      <c r="B335" s="74" t="s">
        <v>503</v>
      </c>
      <c r="C335" s="250" t="s">
        <v>623</v>
      </c>
      <c r="D335" s="273"/>
      <c r="E335" s="274"/>
      <c r="F335" s="75" t="s">
        <v>522</v>
      </c>
      <c r="G335" s="66">
        <v>251046.6</v>
      </c>
      <c r="H335" s="76"/>
      <c r="I335" s="66">
        <v>251046.6</v>
      </c>
      <c r="J335" s="76"/>
      <c r="K335" s="77"/>
      <c r="L335" s="77"/>
      <c r="M335" s="77"/>
      <c r="N335" s="77"/>
      <c r="O335" s="77"/>
      <c r="P335" s="77"/>
      <c r="Q335" s="77"/>
      <c r="R335" s="77">
        <v>139466</v>
      </c>
      <c r="S335" s="77">
        <v>111580.6</v>
      </c>
      <c r="T335" s="77"/>
      <c r="U335" s="84" t="str">
        <f t="shared" si="20"/>
        <v>Взносы по обязательному социальному страхованию на выплаты денежного содержания и иные выплаты работникам государственных (муниципальных) органов</v>
      </c>
      <c r="V335" s="93" t="str">
        <f t="shared" si="21"/>
        <v>200</v>
      </c>
      <c r="W335" s="279" t="str">
        <f t="shared" si="22"/>
        <v>00002030000000000</v>
      </c>
      <c r="X335" s="280"/>
      <c r="Y335" s="282"/>
      <c r="Z335" s="80" t="str">
        <f t="shared" si="23"/>
        <v>129</v>
      </c>
      <c r="AA335" s="66">
        <v>190208.01</v>
      </c>
      <c r="AB335" s="76"/>
      <c r="AC335" s="66">
        <v>190208.01</v>
      </c>
      <c r="AD335" s="76"/>
      <c r="AE335" s="77"/>
      <c r="AF335" s="77"/>
      <c r="AG335" s="77"/>
      <c r="AH335" s="77"/>
      <c r="AI335" s="77"/>
      <c r="AJ335" s="77"/>
      <c r="AK335" s="77"/>
      <c r="AL335" s="77">
        <v>104260.19</v>
      </c>
      <c r="AM335" s="77">
        <v>85947.82</v>
      </c>
      <c r="AN335" s="81"/>
      <c r="AO335" s="94" t="str">
        <f>C335&amp;F335</f>
        <v>00002030000000000129</v>
      </c>
      <c r="AP335" s="70" t="str">
        <f>C335&amp;F335</f>
        <v>00002030000000000129</v>
      </c>
    </row>
    <row r="336" spans="1:42" ht="18.75" customHeight="1" x14ac:dyDescent="0.25">
      <c r="A336" s="63" t="s">
        <v>528</v>
      </c>
      <c r="B336" s="64" t="s">
        <v>503</v>
      </c>
      <c r="C336" s="249" t="s">
        <v>623</v>
      </c>
      <c r="D336" s="271"/>
      <c r="E336" s="272"/>
      <c r="F336" s="65" t="s">
        <v>503</v>
      </c>
      <c r="G336" s="66">
        <v>160998.20000000001</v>
      </c>
      <c r="H336" s="66"/>
      <c r="I336" s="66">
        <v>160998.20000000001</v>
      </c>
      <c r="J336" s="66"/>
      <c r="K336" s="66"/>
      <c r="L336" s="66"/>
      <c r="M336" s="66"/>
      <c r="N336" s="66"/>
      <c r="O336" s="66"/>
      <c r="P336" s="66"/>
      <c r="Q336" s="66"/>
      <c r="R336" s="66">
        <v>89226</v>
      </c>
      <c r="S336" s="66">
        <v>71772.2</v>
      </c>
      <c r="T336" s="66"/>
      <c r="U336" s="67" t="str">
        <f t="shared" si="20"/>
        <v>Закупка товаров, работ и услуг для обеспечения государственных (муниципальных) нужд</v>
      </c>
      <c r="V336" s="64" t="str">
        <f t="shared" si="21"/>
        <v>200</v>
      </c>
      <c r="W336" s="249" t="str">
        <f t="shared" si="22"/>
        <v>00002030000000000</v>
      </c>
      <c r="X336" s="271"/>
      <c r="Y336" s="272"/>
      <c r="Z336" s="65" t="str">
        <f t="shared" si="23"/>
        <v>200</v>
      </c>
      <c r="AA336" s="66">
        <v>105008.16</v>
      </c>
      <c r="AB336" s="66"/>
      <c r="AC336" s="66">
        <v>105008.16</v>
      </c>
      <c r="AD336" s="66"/>
      <c r="AE336" s="66"/>
      <c r="AF336" s="66"/>
      <c r="AG336" s="66"/>
      <c r="AH336" s="66"/>
      <c r="AI336" s="66"/>
      <c r="AJ336" s="66"/>
      <c r="AK336" s="66"/>
      <c r="AL336" s="66">
        <v>60263</v>
      </c>
      <c r="AM336" s="66">
        <v>44745.16</v>
      </c>
      <c r="AN336" s="68"/>
      <c r="AO336" s="92"/>
      <c r="AP336" s="70" t="s">
        <v>627</v>
      </c>
    </row>
    <row r="337" spans="1:42" ht="27.6" customHeight="1" x14ac:dyDescent="0.25">
      <c r="A337" s="71" t="s">
        <v>530</v>
      </c>
      <c r="B337" s="64" t="s">
        <v>503</v>
      </c>
      <c r="C337" s="249" t="s">
        <v>623</v>
      </c>
      <c r="D337" s="271"/>
      <c r="E337" s="272"/>
      <c r="F337" s="65" t="s">
        <v>531</v>
      </c>
      <c r="G337" s="66">
        <v>160998.20000000001</v>
      </c>
      <c r="H337" s="66"/>
      <c r="I337" s="66">
        <v>160998.20000000001</v>
      </c>
      <c r="J337" s="66"/>
      <c r="K337" s="66"/>
      <c r="L337" s="66"/>
      <c r="M337" s="66"/>
      <c r="N337" s="66"/>
      <c r="O337" s="66"/>
      <c r="P337" s="66"/>
      <c r="Q337" s="66"/>
      <c r="R337" s="66">
        <v>89226</v>
      </c>
      <c r="S337" s="66">
        <v>71772.2</v>
      </c>
      <c r="T337" s="66"/>
      <c r="U337" s="72" t="str">
        <f t="shared" si="20"/>
        <v>Иные закупки товаров, работ и услуг для обеспечения государственных (муниципальных) нужд</v>
      </c>
      <c r="V337" s="64" t="str">
        <f t="shared" si="21"/>
        <v>200</v>
      </c>
      <c r="W337" s="249" t="str">
        <f t="shared" si="22"/>
        <v>00002030000000000</v>
      </c>
      <c r="X337" s="271"/>
      <c r="Y337" s="272"/>
      <c r="Z337" s="65" t="str">
        <f t="shared" si="23"/>
        <v>240</v>
      </c>
      <c r="AA337" s="66">
        <v>105008.16</v>
      </c>
      <c r="AB337" s="66"/>
      <c r="AC337" s="66">
        <v>105008.16</v>
      </c>
      <c r="AD337" s="66"/>
      <c r="AE337" s="66"/>
      <c r="AF337" s="66"/>
      <c r="AG337" s="66"/>
      <c r="AH337" s="66"/>
      <c r="AI337" s="66"/>
      <c r="AJ337" s="66"/>
      <c r="AK337" s="66"/>
      <c r="AL337" s="66">
        <v>60263</v>
      </c>
      <c r="AM337" s="66">
        <v>44745.16</v>
      </c>
      <c r="AN337" s="68"/>
      <c r="AO337" s="92"/>
      <c r="AP337" s="70" t="s">
        <v>628</v>
      </c>
    </row>
    <row r="338" spans="1:42" ht="18.75" customHeight="1" x14ac:dyDescent="0.25">
      <c r="A338" s="73" t="s">
        <v>533</v>
      </c>
      <c r="B338" s="74" t="s">
        <v>503</v>
      </c>
      <c r="C338" s="250" t="s">
        <v>623</v>
      </c>
      <c r="D338" s="273"/>
      <c r="E338" s="274"/>
      <c r="F338" s="75" t="s">
        <v>534</v>
      </c>
      <c r="G338" s="66">
        <v>8880</v>
      </c>
      <c r="H338" s="76"/>
      <c r="I338" s="66">
        <v>8880</v>
      </c>
      <c r="J338" s="76"/>
      <c r="K338" s="77"/>
      <c r="L338" s="77"/>
      <c r="M338" s="77"/>
      <c r="N338" s="77"/>
      <c r="O338" s="77"/>
      <c r="P338" s="77"/>
      <c r="Q338" s="77"/>
      <c r="R338" s="77">
        <v>8880</v>
      </c>
      <c r="S338" s="77"/>
      <c r="T338" s="77"/>
      <c r="U338" s="78" t="str">
        <f t="shared" si="20"/>
        <v>Закупка товаров, работ и услуг в сфере информационно-коммуникационных технологий</v>
      </c>
      <c r="V338" s="93" t="str">
        <f t="shared" si="21"/>
        <v>200</v>
      </c>
      <c r="W338" s="279" t="str">
        <f t="shared" si="22"/>
        <v>00002030000000000</v>
      </c>
      <c r="X338" s="280"/>
      <c r="Y338" s="282"/>
      <c r="Z338" s="80" t="str">
        <f t="shared" si="23"/>
        <v>242</v>
      </c>
      <c r="AA338" s="66">
        <v>7400</v>
      </c>
      <c r="AB338" s="76"/>
      <c r="AC338" s="66">
        <v>7400</v>
      </c>
      <c r="AD338" s="76"/>
      <c r="AE338" s="77"/>
      <c r="AF338" s="77"/>
      <c r="AG338" s="77"/>
      <c r="AH338" s="77"/>
      <c r="AI338" s="77"/>
      <c r="AJ338" s="77"/>
      <c r="AK338" s="77"/>
      <c r="AL338" s="77">
        <v>7400</v>
      </c>
      <c r="AM338" s="77"/>
      <c r="AN338" s="81"/>
      <c r="AO338" s="94" t="str">
        <f>C338&amp;F338</f>
        <v>00002030000000000242</v>
      </c>
      <c r="AP338" s="70" t="str">
        <f>C338&amp;F338</f>
        <v>00002030000000000242</v>
      </c>
    </row>
    <row r="339" spans="1:42" ht="11.25" customHeight="1" x14ac:dyDescent="0.25">
      <c r="A339" s="83" t="s">
        <v>535</v>
      </c>
      <c r="B339" s="74" t="s">
        <v>503</v>
      </c>
      <c r="C339" s="250" t="s">
        <v>623</v>
      </c>
      <c r="D339" s="273"/>
      <c r="E339" s="274"/>
      <c r="F339" s="75" t="s">
        <v>536</v>
      </c>
      <c r="G339" s="66">
        <v>87363</v>
      </c>
      <c r="H339" s="76"/>
      <c r="I339" s="66">
        <v>87363</v>
      </c>
      <c r="J339" s="76"/>
      <c r="K339" s="77"/>
      <c r="L339" s="77"/>
      <c r="M339" s="77"/>
      <c r="N339" s="77"/>
      <c r="O339" s="77"/>
      <c r="P339" s="77"/>
      <c r="Q339" s="77"/>
      <c r="R339" s="77">
        <v>50746</v>
      </c>
      <c r="S339" s="77">
        <v>36617</v>
      </c>
      <c r="T339" s="77"/>
      <c r="U339" s="84" t="str">
        <f t="shared" si="20"/>
        <v>Прочая закупка товаров, работ и услуг</v>
      </c>
      <c r="V339" s="93" t="str">
        <f t="shared" si="21"/>
        <v>200</v>
      </c>
      <c r="W339" s="279" t="str">
        <f t="shared" si="22"/>
        <v>00002030000000000</v>
      </c>
      <c r="X339" s="280"/>
      <c r="Y339" s="282"/>
      <c r="Z339" s="80" t="str">
        <f t="shared" si="23"/>
        <v>244</v>
      </c>
      <c r="AA339" s="66">
        <v>43493.97</v>
      </c>
      <c r="AB339" s="76"/>
      <c r="AC339" s="66">
        <v>43493.97</v>
      </c>
      <c r="AD339" s="76"/>
      <c r="AE339" s="77"/>
      <c r="AF339" s="77"/>
      <c r="AG339" s="77"/>
      <c r="AH339" s="77"/>
      <c r="AI339" s="77"/>
      <c r="AJ339" s="77"/>
      <c r="AK339" s="77"/>
      <c r="AL339" s="77">
        <v>24863</v>
      </c>
      <c r="AM339" s="77">
        <v>18630.97</v>
      </c>
      <c r="AN339" s="81"/>
      <c r="AO339" s="94" t="str">
        <f>C339&amp;F339</f>
        <v>00002030000000000244</v>
      </c>
      <c r="AP339" s="70" t="str">
        <f>C339&amp;F339</f>
        <v>00002030000000000244</v>
      </c>
    </row>
    <row r="340" spans="1:42" ht="11.25" customHeight="1" x14ac:dyDescent="0.25">
      <c r="A340" s="83" t="s">
        <v>537</v>
      </c>
      <c r="B340" s="74" t="s">
        <v>503</v>
      </c>
      <c r="C340" s="250" t="s">
        <v>623</v>
      </c>
      <c r="D340" s="273"/>
      <c r="E340" s="274"/>
      <c r="F340" s="75" t="s">
        <v>538</v>
      </c>
      <c r="G340" s="66">
        <v>64755.199999999997</v>
      </c>
      <c r="H340" s="76"/>
      <c r="I340" s="66">
        <v>64755.199999999997</v>
      </c>
      <c r="J340" s="76"/>
      <c r="K340" s="77"/>
      <c r="L340" s="77"/>
      <c r="M340" s="77"/>
      <c r="N340" s="77"/>
      <c r="O340" s="77"/>
      <c r="P340" s="77"/>
      <c r="Q340" s="77"/>
      <c r="R340" s="77">
        <v>29600</v>
      </c>
      <c r="S340" s="77">
        <v>35155.199999999997</v>
      </c>
      <c r="T340" s="77"/>
      <c r="U340" s="84" t="str">
        <f t="shared" si="20"/>
        <v>Закупка энергетических ресурсов</v>
      </c>
      <c r="V340" s="93" t="str">
        <f t="shared" si="21"/>
        <v>200</v>
      </c>
      <c r="W340" s="279" t="str">
        <f t="shared" si="22"/>
        <v>00002030000000000</v>
      </c>
      <c r="X340" s="280"/>
      <c r="Y340" s="282"/>
      <c r="Z340" s="80" t="str">
        <f t="shared" si="23"/>
        <v>247</v>
      </c>
      <c r="AA340" s="66">
        <v>54114.19</v>
      </c>
      <c r="AB340" s="76"/>
      <c r="AC340" s="66">
        <v>54114.19</v>
      </c>
      <c r="AD340" s="76"/>
      <c r="AE340" s="77"/>
      <c r="AF340" s="77"/>
      <c r="AG340" s="77"/>
      <c r="AH340" s="77"/>
      <c r="AI340" s="77"/>
      <c r="AJ340" s="77"/>
      <c r="AK340" s="77"/>
      <c r="AL340" s="77">
        <v>28000</v>
      </c>
      <c r="AM340" s="77">
        <v>26114.19</v>
      </c>
      <c r="AN340" s="81"/>
      <c r="AO340" s="94" t="str">
        <f>C340&amp;F340</f>
        <v>00002030000000000247</v>
      </c>
      <c r="AP340" s="70" t="str">
        <f>C340&amp;F340</f>
        <v>00002030000000000247</v>
      </c>
    </row>
    <row r="341" spans="1:42" ht="11.25" customHeight="1" x14ac:dyDescent="0.25">
      <c r="A341" s="63" t="s">
        <v>568</v>
      </c>
      <c r="B341" s="64" t="s">
        <v>503</v>
      </c>
      <c r="C341" s="249" t="s">
        <v>623</v>
      </c>
      <c r="D341" s="271"/>
      <c r="E341" s="272"/>
      <c r="F341" s="65" t="s">
        <v>6</v>
      </c>
      <c r="G341" s="66">
        <v>0</v>
      </c>
      <c r="H341" s="66"/>
      <c r="I341" s="66">
        <v>0</v>
      </c>
      <c r="J341" s="66">
        <v>1243800</v>
      </c>
      <c r="K341" s="66"/>
      <c r="L341" s="66"/>
      <c r="M341" s="66"/>
      <c r="N341" s="66"/>
      <c r="O341" s="66"/>
      <c r="P341" s="66"/>
      <c r="Q341" s="66">
        <v>1243800</v>
      </c>
      <c r="R341" s="66"/>
      <c r="S341" s="66"/>
      <c r="T341" s="66"/>
      <c r="U341" s="67" t="str">
        <f t="shared" si="20"/>
        <v>Межбюджетные трансферты</v>
      </c>
      <c r="V341" s="64" t="str">
        <f t="shared" si="21"/>
        <v>200</v>
      </c>
      <c r="W341" s="249" t="str">
        <f t="shared" si="22"/>
        <v>00002030000000000</v>
      </c>
      <c r="X341" s="271"/>
      <c r="Y341" s="272"/>
      <c r="Z341" s="65" t="str">
        <f t="shared" si="23"/>
        <v>500</v>
      </c>
      <c r="AA341" s="66">
        <v>0</v>
      </c>
      <c r="AB341" s="66"/>
      <c r="AC341" s="66">
        <v>0</v>
      </c>
      <c r="AD341" s="66">
        <v>1243800</v>
      </c>
      <c r="AE341" s="66"/>
      <c r="AF341" s="66"/>
      <c r="AG341" s="66"/>
      <c r="AH341" s="66"/>
      <c r="AI341" s="66"/>
      <c r="AJ341" s="66"/>
      <c r="AK341" s="66">
        <v>1243800</v>
      </c>
      <c r="AL341" s="66"/>
      <c r="AM341" s="66"/>
      <c r="AN341" s="68"/>
      <c r="AO341" s="92"/>
      <c r="AP341" s="70" t="s">
        <v>629</v>
      </c>
    </row>
    <row r="342" spans="1:42" ht="11.25" customHeight="1" x14ac:dyDescent="0.25">
      <c r="A342" s="73" t="s">
        <v>614</v>
      </c>
      <c r="B342" s="74" t="s">
        <v>503</v>
      </c>
      <c r="C342" s="250" t="s">
        <v>623</v>
      </c>
      <c r="D342" s="273"/>
      <c r="E342" s="274"/>
      <c r="F342" s="75" t="s">
        <v>615</v>
      </c>
      <c r="G342" s="66">
        <v>0</v>
      </c>
      <c r="H342" s="76"/>
      <c r="I342" s="66">
        <v>0</v>
      </c>
      <c r="J342" s="76">
        <v>1243800</v>
      </c>
      <c r="K342" s="77"/>
      <c r="L342" s="77"/>
      <c r="M342" s="77"/>
      <c r="N342" s="77"/>
      <c r="O342" s="77"/>
      <c r="P342" s="77"/>
      <c r="Q342" s="77">
        <v>1243800</v>
      </c>
      <c r="R342" s="77"/>
      <c r="S342" s="77"/>
      <c r="T342" s="77"/>
      <c r="U342" s="78" t="str">
        <f t="shared" si="20"/>
        <v>Субвенции</v>
      </c>
      <c r="V342" s="93" t="str">
        <f t="shared" si="21"/>
        <v>200</v>
      </c>
      <c r="W342" s="279" t="str">
        <f t="shared" si="22"/>
        <v>00002030000000000</v>
      </c>
      <c r="X342" s="280"/>
      <c r="Y342" s="282"/>
      <c r="Z342" s="80" t="str">
        <f t="shared" si="23"/>
        <v>530</v>
      </c>
      <c r="AA342" s="66">
        <v>0</v>
      </c>
      <c r="AB342" s="76"/>
      <c r="AC342" s="66">
        <v>0</v>
      </c>
      <c r="AD342" s="76">
        <v>1243800</v>
      </c>
      <c r="AE342" s="77"/>
      <c r="AF342" s="77"/>
      <c r="AG342" s="77"/>
      <c r="AH342" s="77"/>
      <c r="AI342" s="77"/>
      <c r="AJ342" s="77"/>
      <c r="AK342" s="77">
        <v>1243800</v>
      </c>
      <c r="AL342" s="77"/>
      <c r="AM342" s="77"/>
      <c r="AN342" s="81"/>
      <c r="AO342" s="94" t="str">
        <f>C342&amp;F342</f>
        <v>00002030000000000530</v>
      </c>
      <c r="AP342" s="70" t="str">
        <f>C342&amp;F342</f>
        <v>00002030000000000530</v>
      </c>
    </row>
    <row r="343" spans="1:42" ht="18.75" customHeight="1" x14ac:dyDescent="0.25">
      <c r="A343" s="63" t="s">
        <v>630</v>
      </c>
      <c r="B343" s="64" t="s">
        <v>503</v>
      </c>
      <c r="C343" s="249" t="s">
        <v>631</v>
      </c>
      <c r="D343" s="271"/>
      <c r="E343" s="272"/>
      <c r="F343" s="65" t="s">
        <v>506</v>
      </c>
      <c r="G343" s="66">
        <v>6949937.0999999996</v>
      </c>
      <c r="H343" s="66"/>
      <c r="I343" s="66">
        <v>6949937.0999999996</v>
      </c>
      <c r="J343" s="66"/>
      <c r="K343" s="66"/>
      <c r="L343" s="66"/>
      <c r="M343" s="66"/>
      <c r="N343" s="66"/>
      <c r="O343" s="66"/>
      <c r="P343" s="66"/>
      <c r="Q343" s="66">
        <v>5015210</v>
      </c>
      <c r="R343" s="66">
        <v>1793827.1</v>
      </c>
      <c r="S343" s="66">
        <v>140900</v>
      </c>
      <c r="T343" s="66"/>
      <c r="U343" s="67" t="str">
        <f t="shared" si="20"/>
        <v>НАЦИОНАЛЬНАЯ БЕЗОПАСНОСТЬ И ПРАВООХРАНИТЕЛЬНАЯ ДЕЯТЕЛЬНОСТЬ</v>
      </c>
      <c r="V343" s="64" t="str">
        <f t="shared" si="21"/>
        <v>200</v>
      </c>
      <c r="W343" s="249" t="str">
        <f t="shared" si="22"/>
        <v>00003000000000000</v>
      </c>
      <c r="X343" s="271"/>
      <c r="Y343" s="272"/>
      <c r="Z343" s="65" t="str">
        <f t="shared" si="23"/>
        <v>000</v>
      </c>
      <c r="AA343" s="66">
        <v>4879476.07</v>
      </c>
      <c r="AB343" s="66"/>
      <c r="AC343" s="66">
        <v>4879476.07</v>
      </c>
      <c r="AD343" s="66"/>
      <c r="AE343" s="66"/>
      <c r="AF343" s="66"/>
      <c r="AG343" s="66"/>
      <c r="AH343" s="66"/>
      <c r="AI343" s="66"/>
      <c r="AJ343" s="66"/>
      <c r="AK343" s="66">
        <v>3870461.99</v>
      </c>
      <c r="AL343" s="66">
        <v>921940.92</v>
      </c>
      <c r="AM343" s="66">
        <v>87073.16</v>
      </c>
      <c r="AN343" s="68"/>
      <c r="AO343" s="92"/>
      <c r="AP343" s="70" t="s">
        <v>632</v>
      </c>
    </row>
    <row r="344" spans="1:42" ht="11.25" customHeight="1" x14ac:dyDescent="0.25">
      <c r="A344" s="71" t="s">
        <v>633</v>
      </c>
      <c r="B344" s="64" t="s">
        <v>503</v>
      </c>
      <c r="C344" s="249" t="s">
        <v>634</v>
      </c>
      <c r="D344" s="271"/>
      <c r="E344" s="272"/>
      <c r="F344" s="65" t="s">
        <v>506</v>
      </c>
      <c r="G344" s="66">
        <v>399200</v>
      </c>
      <c r="H344" s="66"/>
      <c r="I344" s="66">
        <v>399200</v>
      </c>
      <c r="J344" s="66"/>
      <c r="K344" s="66"/>
      <c r="L344" s="66"/>
      <c r="M344" s="66"/>
      <c r="N344" s="66"/>
      <c r="O344" s="66"/>
      <c r="P344" s="66"/>
      <c r="Q344" s="66">
        <v>99200</v>
      </c>
      <c r="R344" s="66">
        <v>300000</v>
      </c>
      <c r="S344" s="66"/>
      <c r="T344" s="66"/>
      <c r="U344" s="72" t="str">
        <f t="shared" si="20"/>
        <v>Гражданская оборона</v>
      </c>
      <c r="V344" s="64" t="str">
        <f t="shared" si="21"/>
        <v>200</v>
      </c>
      <c r="W344" s="249" t="str">
        <f t="shared" si="22"/>
        <v>00003090000000000</v>
      </c>
      <c r="X344" s="271"/>
      <c r="Y344" s="272"/>
      <c r="Z344" s="65" t="str">
        <f t="shared" si="23"/>
        <v>000</v>
      </c>
      <c r="AA344" s="66">
        <v>85391.55</v>
      </c>
      <c r="AB344" s="66"/>
      <c r="AC344" s="66">
        <v>85391.55</v>
      </c>
      <c r="AD344" s="66"/>
      <c r="AE344" s="66"/>
      <c r="AF344" s="66"/>
      <c r="AG344" s="66"/>
      <c r="AH344" s="66"/>
      <c r="AI344" s="66"/>
      <c r="AJ344" s="66"/>
      <c r="AK344" s="66">
        <v>37811.550000000003</v>
      </c>
      <c r="AL344" s="66">
        <v>47580</v>
      </c>
      <c r="AM344" s="66"/>
      <c r="AN344" s="68"/>
      <c r="AO344" s="92"/>
      <c r="AP344" s="70" t="s">
        <v>635</v>
      </c>
    </row>
    <row r="345" spans="1:42" ht="18.75" customHeight="1" x14ac:dyDescent="0.25">
      <c r="A345" s="71" t="s">
        <v>528</v>
      </c>
      <c r="B345" s="64" t="s">
        <v>503</v>
      </c>
      <c r="C345" s="249" t="s">
        <v>634</v>
      </c>
      <c r="D345" s="271"/>
      <c r="E345" s="272"/>
      <c r="F345" s="65" t="s">
        <v>503</v>
      </c>
      <c r="G345" s="66">
        <v>399200</v>
      </c>
      <c r="H345" s="66"/>
      <c r="I345" s="66">
        <v>399200</v>
      </c>
      <c r="J345" s="66"/>
      <c r="K345" s="66"/>
      <c r="L345" s="66"/>
      <c r="M345" s="66"/>
      <c r="N345" s="66"/>
      <c r="O345" s="66"/>
      <c r="P345" s="66"/>
      <c r="Q345" s="66">
        <v>99200</v>
      </c>
      <c r="R345" s="66">
        <v>300000</v>
      </c>
      <c r="S345" s="66"/>
      <c r="T345" s="66"/>
      <c r="U345" s="72" t="str">
        <f t="shared" si="20"/>
        <v>Закупка товаров, работ и услуг для обеспечения государственных (муниципальных) нужд</v>
      </c>
      <c r="V345" s="64" t="str">
        <f t="shared" si="21"/>
        <v>200</v>
      </c>
      <c r="W345" s="249" t="str">
        <f t="shared" si="22"/>
        <v>00003090000000000</v>
      </c>
      <c r="X345" s="271"/>
      <c r="Y345" s="272"/>
      <c r="Z345" s="65" t="str">
        <f t="shared" si="23"/>
        <v>200</v>
      </c>
      <c r="AA345" s="66">
        <v>85391.55</v>
      </c>
      <c r="AB345" s="66"/>
      <c r="AC345" s="66">
        <v>85391.55</v>
      </c>
      <c r="AD345" s="66"/>
      <c r="AE345" s="66"/>
      <c r="AF345" s="66"/>
      <c r="AG345" s="66"/>
      <c r="AH345" s="66"/>
      <c r="AI345" s="66"/>
      <c r="AJ345" s="66"/>
      <c r="AK345" s="66">
        <v>37811.550000000003</v>
      </c>
      <c r="AL345" s="66">
        <v>47580</v>
      </c>
      <c r="AM345" s="66"/>
      <c r="AN345" s="68"/>
      <c r="AO345" s="92"/>
      <c r="AP345" s="70" t="s">
        <v>636</v>
      </c>
    </row>
    <row r="346" spans="1:42" ht="27.6" customHeight="1" x14ac:dyDescent="0.25">
      <c r="A346" s="71" t="s">
        <v>530</v>
      </c>
      <c r="B346" s="64" t="s">
        <v>503</v>
      </c>
      <c r="C346" s="249" t="s">
        <v>634</v>
      </c>
      <c r="D346" s="271"/>
      <c r="E346" s="272"/>
      <c r="F346" s="65" t="s">
        <v>531</v>
      </c>
      <c r="G346" s="66">
        <v>399200</v>
      </c>
      <c r="H346" s="66"/>
      <c r="I346" s="66">
        <v>399200</v>
      </c>
      <c r="J346" s="66"/>
      <c r="K346" s="66"/>
      <c r="L346" s="66"/>
      <c r="M346" s="66"/>
      <c r="N346" s="66"/>
      <c r="O346" s="66"/>
      <c r="P346" s="66"/>
      <c r="Q346" s="66">
        <v>99200</v>
      </c>
      <c r="R346" s="66">
        <v>300000</v>
      </c>
      <c r="S346" s="66"/>
      <c r="T346" s="66"/>
      <c r="U346" s="72" t="str">
        <f t="shared" si="20"/>
        <v>Иные закупки товаров, работ и услуг для обеспечения государственных (муниципальных) нужд</v>
      </c>
      <c r="V346" s="64" t="str">
        <f t="shared" si="21"/>
        <v>200</v>
      </c>
      <c r="W346" s="249" t="str">
        <f t="shared" si="22"/>
        <v>00003090000000000</v>
      </c>
      <c r="X346" s="271"/>
      <c r="Y346" s="272"/>
      <c r="Z346" s="65" t="str">
        <f t="shared" si="23"/>
        <v>240</v>
      </c>
      <c r="AA346" s="66">
        <v>85391.55</v>
      </c>
      <c r="AB346" s="66"/>
      <c r="AC346" s="66">
        <v>85391.55</v>
      </c>
      <c r="AD346" s="66"/>
      <c r="AE346" s="66"/>
      <c r="AF346" s="66"/>
      <c r="AG346" s="66"/>
      <c r="AH346" s="66"/>
      <c r="AI346" s="66"/>
      <c r="AJ346" s="66"/>
      <c r="AK346" s="66">
        <v>37811.550000000003</v>
      </c>
      <c r="AL346" s="66">
        <v>47580</v>
      </c>
      <c r="AM346" s="66"/>
      <c r="AN346" s="68"/>
      <c r="AO346" s="92"/>
      <c r="AP346" s="70" t="s">
        <v>637</v>
      </c>
    </row>
    <row r="347" spans="1:42" ht="11.25" customHeight="1" x14ac:dyDescent="0.25">
      <c r="A347" s="73" t="s">
        <v>535</v>
      </c>
      <c r="B347" s="74" t="s">
        <v>503</v>
      </c>
      <c r="C347" s="250" t="s">
        <v>634</v>
      </c>
      <c r="D347" s="273"/>
      <c r="E347" s="274"/>
      <c r="F347" s="75" t="s">
        <v>536</v>
      </c>
      <c r="G347" s="66">
        <v>399200</v>
      </c>
      <c r="H347" s="76"/>
      <c r="I347" s="66">
        <v>399200</v>
      </c>
      <c r="J347" s="76"/>
      <c r="K347" s="77"/>
      <c r="L347" s="77"/>
      <c r="M347" s="77"/>
      <c r="N347" s="77"/>
      <c r="O347" s="77"/>
      <c r="P347" s="77"/>
      <c r="Q347" s="77">
        <v>99200</v>
      </c>
      <c r="R347" s="77">
        <v>300000</v>
      </c>
      <c r="S347" s="77"/>
      <c r="T347" s="77"/>
      <c r="U347" s="78" t="str">
        <f t="shared" si="20"/>
        <v>Прочая закупка товаров, работ и услуг</v>
      </c>
      <c r="V347" s="93" t="str">
        <f t="shared" si="21"/>
        <v>200</v>
      </c>
      <c r="W347" s="279" t="str">
        <f t="shared" si="22"/>
        <v>00003090000000000</v>
      </c>
      <c r="X347" s="280"/>
      <c r="Y347" s="282"/>
      <c r="Z347" s="80" t="str">
        <f t="shared" si="23"/>
        <v>244</v>
      </c>
      <c r="AA347" s="66">
        <v>85391.55</v>
      </c>
      <c r="AB347" s="76"/>
      <c r="AC347" s="66">
        <v>85391.55</v>
      </c>
      <c r="AD347" s="76"/>
      <c r="AE347" s="77"/>
      <c r="AF347" s="77"/>
      <c r="AG347" s="77"/>
      <c r="AH347" s="77"/>
      <c r="AI347" s="77"/>
      <c r="AJ347" s="77"/>
      <c r="AK347" s="77">
        <v>37811.550000000003</v>
      </c>
      <c r="AL347" s="77">
        <v>47580</v>
      </c>
      <c r="AM347" s="77"/>
      <c r="AN347" s="81"/>
      <c r="AO347" s="94" t="str">
        <f>C347&amp;F347</f>
        <v>00003090000000000244</v>
      </c>
      <c r="AP347" s="70" t="str">
        <f>C347&amp;F347</f>
        <v>00003090000000000244</v>
      </c>
    </row>
    <row r="348" spans="1:42" ht="27.6" customHeight="1" x14ac:dyDescent="0.25">
      <c r="A348" s="63" t="s">
        <v>638</v>
      </c>
      <c r="B348" s="64" t="s">
        <v>503</v>
      </c>
      <c r="C348" s="249" t="s">
        <v>639</v>
      </c>
      <c r="D348" s="271"/>
      <c r="E348" s="272"/>
      <c r="F348" s="65" t="s">
        <v>506</v>
      </c>
      <c r="G348" s="66">
        <v>4983040</v>
      </c>
      <c r="H348" s="66"/>
      <c r="I348" s="66">
        <v>4983040</v>
      </c>
      <c r="J348" s="66"/>
      <c r="K348" s="66"/>
      <c r="L348" s="66"/>
      <c r="M348" s="66"/>
      <c r="N348" s="66"/>
      <c r="O348" s="66"/>
      <c r="P348" s="66"/>
      <c r="Q348" s="66">
        <v>4293800</v>
      </c>
      <c r="R348" s="66">
        <v>549040</v>
      </c>
      <c r="S348" s="66">
        <v>140200</v>
      </c>
      <c r="T348" s="66"/>
      <c r="U348" s="67" t="str">
        <f t="shared" si="20"/>
        <v>Защита населения и территории от чрезвычайных ситуаций природного и техногенного характера, пожарная безопасность</v>
      </c>
      <c r="V348" s="64" t="str">
        <f t="shared" si="21"/>
        <v>200</v>
      </c>
      <c r="W348" s="249" t="str">
        <f t="shared" si="22"/>
        <v>00003100000000000</v>
      </c>
      <c r="X348" s="271"/>
      <c r="Y348" s="272"/>
      <c r="Z348" s="65" t="str">
        <f t="shared" si="23"/>
        <v>000</v>
      </c>
      <c r="AA348" s="66">
        <v>3911562.74</v>
      </c>
      <c r="AB348" s="66"/>
      <c r="AC348" s="66">
        <v>3911562.74</v>
      </c>
      <c r="AD348" s="66"/>
      <c r="AE348" s="66"/>
      <c r="AF348" s="66"/>
      <c r="AG348" s="66"/>
      <c r="AH348" s="66"/>
      <c r="AI348" s="66"/>
      <c r="AJ348" s="66"/>
      <c r="AK348" s="66">
        <v>3373495.76</v>
      </c>
      <c r="AL348" s="66">
        <v>450993.82</v>
      </c>
      <c r="AM348" s="66">
        <v>87073.16</v>
      </c>
      <c r="AN348" s="68"/>
      <c r="AO348" s="92"/>
      <c r="AP348" s="70" t="s">
        <v>640</v>
      </c>
    </row>
    <row r="349" spans="1:42" ht="45.4" customHeight="1" x14ac:dyDescent="0.25">
      <c r="A349" s="71" t="s">
        <v>511</v>
      </c>
      <c r="B349" s="64" t="s">
        <v>503</v>
      </c>
      <c r="C349" s="249" t="s">
        <v>639</v>
      </c>
      <c r="D349" s="271"/>
      <c r="E349" s="272"/>
      <c r="F349" s="65" t="s">
        <v>512</v>
      </c>
      <c r="G349" s="66">
        <v>4163800</v>
      </c>
      <c r="H349" s="66"/>
      <c r="I349" s="66">
        <v>4163800</v>
      </c>
      <c r="J349" s="66"/>
      <c r="K349" s="66"/>
      <c r="L349" s="66"/>
      <c r="M349" s="66"/>
      <c r="N349" s="66"/>
      <c r="O349" s="66"/>
      <c r="P349" s="66"/>
      <c r="Q349" s="66">
        <v>4163800</v>
      </c>
      <c r="R349" s="66"/>
      <c r="S349" s="66"/>
      <c r="T349" s="66"/>
      <c r="U349" s="72" t="str">
        <f t="shared" si="20"/>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V349" s="64" t="str">
        <f t="shared" si="21"/>
        <v>200</v>
      </c>
      <c r="W349" s="249" t="str">
        <f t="shared" si="22"/>
        <v>00003100000000000</v>
      </c>
      <c r="X349" s="271"/>
      <c r="Y349" s="272"/>
      <c r="Z349" s="65" t="str">
        <f t="shared" si="23"/>
        <v>100</v>
      </c>
      <c r="AA349" s="66">
        <v>3360013.76</v>
      </c>
      <c r="AB349" s="66"/>
      <c r="AC349" s="66">
        <v>3360013.76</v>
      </c>
      <c r="AD349" s="66"/>
      <c r="AE349" s="66"/>
      <c r="AF349" s="66"/>
      <c r="AG349" s="66"/>
      <c r="AH349" s="66"/>
      <c r="AI349" s="66"/>
      <c r="AJ349" s="66"/>
      <c r="AK349" s="66">
        <v>3360013.76</v>
      </c>
      <c r="AL349" s="66"/>
      <c r="AM349" s="66"/>
      <c r="AN349" s="68"/>
      <c r="AO349" s="92"/>
      <c r="AP349" s="70" t="s">
        <v>641</v>
      </c>
    </row>
    <row r="350" spans="1:42" ht="18.75" customHeight="1" x14ac:dyDescent="0.25">
      <c r="A350" s="71" t="s">
        <v>584</v>
      </c>
      <c r="B350" s="64" t="s">
        <v>503</v>
      </c>
      <c r="C350" s="249" t="s">
        <v>639</v>
      </c>
      <c r="D350" s="271"/>
      <c r="E350" s="272"/>
      <c r="F350" s="65" t="s">
        <v>585</v>
      </c>
      <c r="G350" s="66">
        <v>4163800</v>
      </c>
      <c r="H350" s="66"/>
      <c r="I350" s="66">
        <v>4163800</v>
      </c>
      <c r="J350" s="66"/>
      <c r="K350" s="66"/>
      <c r="L350" s="66"/>
      <c r="M350" s="66"/>
      <c r="N350" s="66"/>
      <c r="O350" s="66"/>
      <c r="P350" s="66"/>
      <c r="Q350" s="66">
        <v>4163800</v>
      </c>
      <c r="R350" s="66"/>
      <c r="S350" s="66"/>
      <c r="T350" s="66"/>
      <c r="U350" s="72" t="str">
        <f t="shared" si="20"/>
        <v>Расходы на выплаты персоналу казенных учреждений</v>
      </c>
      <c r="V350" s="64" t="str">
        <f t="shared" si="21"/>
        <v>200</v>
      </c>
      <c r="W350" s="249" t="str">
        <f t="shared" si="22"/>
        <v>00003100000000000</v>
      </c>
      <c r="X350" s="271"/>
      <c r="Y350" s="272"/>
      <c r="Z350" s="65" t="str">
        <f t="shared" si="23"/>
        <v>110</v>
      </c>
      <c r="AA350" s="66">
        <v>3360013.76</v>
      </c>
      <c r="AB350" s="66"/>
      <c r="AC350" s="66">
        <v>3360013.76</v>
      </c>
      <c r="AD350" s="66"/>
      <c r="AE350" s="66"/>
      <c r="AF350" s="66"/>
      <c r="AG350" s="66"/>
      <c r="AH350" s="66"/>
      <c r="AI350" s="66"/>
      <c r="AJ350" s="66"/>
      <c r="AK350" s="66">
        <v>3360013.76</v>
      </c>
      <c r="AL350" s="66"/>
      <c r="AM350" s="66"/>
      <c r="AN350" s="68"/>
      <c r="AO350" s="92"/>
      <c r="AP350" s="70" t="s">
        <v>642</v>
      </c>
    </row>
    <row r="351" spans="1:42" ht="11.25" customHeight="1" x14ac:dyDescent="0.25">
      <c r="A351" s="73" t="s">
        <v>587</v>
      </c>
      <c r="B351" s="74" t="s">
        <v>503</v>
      </c>
      <c r="C351" s="250" t="s">
        <v>639</v>
      </c>
      <c r="D351" s="273"/>
      <c r="E351" s="274"/>
      <c r="F351" s="75" t="s">
        <v>588</v>
      </c>
      <c r="G351" s="66">
        <v>3198000</v>
      </c>
      <c r="H351" s="76"/>
      <c r="I351" s="66">
        <v>3198000</v>
      </c>
      <c r="J351" s="76"/>
      <c r="K351" s="77"/>
      <c r="L351" s="77"/>
      <c r="M351" s="77"/>
      <c r="N351" s="77"/>
      <c r="O351" s="77"/>
      <c r="P351" s="77"/>
      <c r="Q351" s="77">
        <v>3198000</v>
      </c>
      <c r="R351" s="77"/>
      <c r="S351" s="77"/>
      <c r="T351" s="77"/>
      <c r="U351" s="78" t="str">
        <f t="shared" si="20"/>
        <v>Фонд оплаты труда учреждений</v>
      </c>
      <c r="V351" s="93" t="str">
        <f t="shared" si="21"/>
        <v>200</v>
      </c>
      <c r="W351" s="279" t="str">
        <f t="shared" si="22"/>
        <v>00003100000000000</v>
      </c>
      <c r="X351" s="280"/>
      <c r="Y351" s="282"/>
      <c r="Z351" s="80" t="str">
        <f t="shared" si="23"/>
        <v>111</v>
      </c>
      <c r="AA351" s="66">
        <v>2600659.9900000002</v>
      </c>
      <c r="AB351" s="76"/>
      <c r="AC351" s="66">
        <v>2600659.9900000002</v>
      </c>
      <c r="AD351" s="76"/>
      <c r="AE351" s="77"/>
      <c r="AF351" s="77"/>
      <c r="AG351" s="77"/>
      <c r="AH351" s="77"/>
      <c r="AI351" s="77"/>
      <c r="AJ351" s="77"/>
      <c r="AK351" s="77">
        <v>2600659.9900000002</v>
      </c>
      <c r="AL351" s="77"/>
      <c r="AM351" s="77"/>
      <c r="AN351" s="81"/>
      <c r="AO351" s="94" t="str">
        <f>C351&amp;F351</f>
        <v>00003100000000000111</v>
      </c>
      <c r="AP351" s="70" t="str">
        <f>C351&amp;F351</f>
        <v>00003100000000000111</v>
      </c>
    </row>
    <row r="352" spans="1:42" ht="36.6" customHeight="1" x14ac:dyDescent="0.25">
      <c r="A352" s="83" t="s">
        <v>591</v>
      </c>
      <c r="B352" s="74" t="s">
        <v>503</v>
      </c>
      <c r="C352" s="250" t="s">
        <v>639</v>
      </c>
      <c r="D352" s="273"/>
      <c r="E352" s="274"/>
      <c r="F352" s="75" t="s">
        <v>592</v>
      </c>
      <c r="G352" s="66">
        <v>965800</v>
      </c>
      <c r="H352" s="76"/>
      <c r="I352" s="66">
        <v>965800</v>
      </c>
      <c r="J352" s="76"/>
      <c r="K352" s="77"/>
      <c r="L352" s="77"/>
      <c r="M352" s="77"/>
      <c r="N352" s="77"/>
      <c r="O352" s="77"/>
      <c r="P352" s="77"/>
      <c r="Q352" s="77">
        <v>965800</v>
      </c>
      <c r="R352" s="77"/>
      <c r="S352" s="77"/>
      <c r="T352" s="77"/>
      <c r="U352" s="84" t="str">
        <f t="shared" si="20"/>
        <v>Взносы по обязательному социальному страхованию на выплаты по оплате труда работников и иные выплаты работникам учреждений</v>
      </c>
      <c r="V352" s="93" t="str">
        <f t="shared" si="21"/>
        <v>200</v>
      </c>
      <c r="W352" s="279" t="str">
        <f t="shared" si="22"/>
        <v>00003100000000000</v>
      </c>
      <c r="X352" s="280"/>
      <c r="Y352" s="282"/>
      <c r="Z352" s="80" t="str">
        <f t="shared" si="23"/>
        <v>119</v>
      </c>
      <c r="AA352" s="66">
        <v>759353.77</v>
      </c>
      <c r="AB352" s="76"/>
      <c r="AC352" s="66">
        <v>759353.77</v>
      </c>
      <c r="AD352" s="76"/>
      <c r="AE352" s="77"/>
      <c r="AF352" s="77"/>
      <c r="AG352" s="77"/>
      <c r="AH352" s="77"/>
      <c r="AI352" s="77"/>
      <c r="AJ352" s="77"/>
      <c r="AK352" s="77">
        <v>759353.77</v>
      </c>
      <c r="AL352" s="77"/>
      <c r="AM352" s="77"/>
      <c r="AN352" s="81"/>
      <c r="AO352" s="94" t="str">
        <f>C352&amp;F352</f>
        <v>00003100000000000119</v>
      </c>
      <c r="AP352" s="70" t="str">
        <f>C352&amp;F352</f>
        <v>00003100000000000119</v>
      </c>
    </row>
    <row r="353" spans="1:42" ht="18.75" customHeight="1" x14ac:dyDescent="0.25">
      <c r="A353" s="63" t="s">
        <v>528</v>
      </c>
      <c r="B353" s="64" t="s">
        <v>503</v>
      </c>
      <c r="C353" s="249" t="s">
        <v>639</v>
      </c>
      <c r="D353" s="271"/>
      <c r="E353" s="272"/>
      <c r="F353" s="65" t="s">
        <v>503</v>
      </c>
      <c r="G353" s="66">
        <v>738240</v>
      </c>
      <c r="H353" s="66"/>
      <c r="I353" s="66">
        <v>738240</v>
      </c>
      <c r="J353" s="66"/>
      <c r="K353" s="66"/>
      <c r="L353" s="66"/>
      <c r="M353" s="66"/>
      <c r="N353" s="66"/>
      <c r="O353" s="66"/>
      <c r="P353" s="66"/>
      <c r="Q353" s="66">
        <v>130000</v>
      </c>
      <c r="R353" s="66">
        <v>489040</v>
      </c>
      <c r="S353" s="66">
        <v>119200</v>
      </c>
      <c r="T353" s="66"/>
      <c r="U353" s="67" t="str">
        <f t="shared" si="20"/>
        <v>Закупка товаров, работ и услуг для обеспечения государственных (муниципальных) нужд</v>
      </c>
      <c r="V353" s="64" t="str">
        <f t="shared" si="21"/>
        <v>200</v>
      </c>
      <c r="W353" s="249" t="str">
        <f t="shared" si="22"/>
        <v>00003100000000000</v>
      </c>
      <c r="X353" s="271"/>
      <c r="Y353" s="272"/>
      <c r="Z353" s="65" t="str">
        <f t="shared" si="23"/>
        <v>200</v>
      </c>
      <c r="AA353" s="66">
        <v>476548.98</v>
      </c>
      <c r="AB353" s="66"/>
      <c r="AC353" s="66">
        <v>476548.98</v>
      </c>
      <c r="AD353" s="66"/>
      <c r="AE353" s="66"/>
      <c r="AF353" s="66"/>
      <c r="AG353" s="66"/>
      <c r="AH353" s="66"/>
      <c r="AI353" s="66"/>
      <c r="AJ353" s="66"/>
      <c r="AK353" s="66">
        <v>13482</v>
      </c>
      <c r="AL353" s="66">
        <v>390993.82</v>
      </c>
      <c r="AM353" s="66">
        <v>72073.16</v>
      </c>
      <c r="AN353" s="68"/>
      <c r="AO353" s="92"/>
      <c r="AP353" s="70" t="s">
        <v>643</v>
      </c>
    </row>
    <row r="354" spans="1:42" ht="27.6" customHeight="1" x14ac:dyDescent="0.25">
      <c r="A354" s="71" t="s">
        <v>530</v>
      </c>
      <c r="B354" s="64" t="s">
        <v>503</v>
      </c>
      <c r="C354" s="249" t="s">
        <v>639</v>
      </c>
      <c r="D354" s="271"/>
      <c r="E354" s="272"/>
      <c r="F354" s="65" t="s">
        <v>531</v>
      </c>
      <c r="G354" s="66">
        <v>738240</v>
      </c>
      <c r="H354" s="66"/>
      <c r="I354" s="66">
        <v>738240</v>
      </c>
      <c r="J354" s="66"/>
      <c r="K354" s="66"/>
      <c r="L354" s="66"/>
      <c r="M354" s="66"/>
      <c r="N354" s="66"/>
      <c r="O354" s="66"/>
      <c r="P354" s="66"/>
      <c r="Q354" s="66">
        <v>130000</v>
      </c>
      <c r="R354" s="66">
        <v>489040</v>
      </c>
      <c r="S354" s="66">
        <v>119200</v>
      </c>
      <c r="T354" s="66"/>
      <c r="U354" s="72" t="str">
        <f t="shared" si="20"/>
        <v>Иные закупки товаров, работ и услуг для обеспечения государственных (муниципальных) нужд</v>
      </c>
      <c r="V354" s="64" t="str">
        <f t="shared" si="21"/>
        <v>200</v>
      </c>
      <c r="W354" s="249" t="str">
        <f t="shared" si="22"/>
        <v>00003100000000000</v>
      </c>
      <c r="X354" s="271"/>
      <c r="Y354" s="272"/>
      <c r="Z354" s="65" t="str">
        <f t="shared" si="23"/>
        <v>240</v>
      </c>
      <c r="AA354" s="66">
        <v>476548.98</v>
      </c>
      <c r="AB354" s="66"/>
      <c r="AC354" s="66">
        <v>476548.98</v>
      </c>
      <c r="AD354" s="66"/>
      <c r="AE354" s="66"/>
      <c r="AF354" s="66"/>
      <c r="AG354" s="66"/>
      <c r="AH354" s="66"/>
      <c r="AI354" s="66"/>
      <c r="AJ354" s="66"/>
      <c r="AK354" s="66">
        <v>13482</v>
      </c>
      <c r="AL354" s="66">
        <v>390993.82</v>
      </c>
      <c r="AM354" s="66">
        <v>72073.16</v>
      </c>
      <c r="AN354" s="68"/>
      <c r="AO354" s="92"/>
      <c r="AP354" s="70" t="s">
        <v>644</v>
      </c>
    </row>
    <row r="355" spans="1:42" ht="11.25" customHeight="1" x14ac:dyDescent="0.25">
      <c r="A355" s="73" t="s">
        <v>535</v>
      </c>
      <c r="B355" s="74" t="s">
        <v>503</v>
      </c>
      <c r="C355" s="250" t="s">
        <v>639</v>
      </c>
      <c r="D355" s="273"/>
      <c r="E355" s="274"/>
      <c r="F355" s="75" t="s">
        <v>536</v>
      </c>
      <c r="G355" s="66">
        <v>738240</v>
      </c>
      <c r="H355" s="76"/>
      <c r="I355" s="66">
        <v>738240</v>
      </c>
      <c r="J355" s="76"/>
      <c r="K355" s="77"/>
      <c r="L355" s="77"/>
      <c r="M355" s="77"/>
      <c r="N355" s="77"/>
      <c r="O355" s="77"/>
      <c r="P355" s="77"/>
      <c r="Q355" s="77">
        <v>130000</v>
      </c>
      <c r="R355" s="77">
        <v>489040</v>
      </c>
      <c r="S355" s="77">
        <v>119200</v>
      </c>
      <c r="T355" s="77"/>
      <c r="U355" s="78" t="str">
        <f t="shared" si="20"/>
        <v>Прочая закупка товаров, работ и услуг</v>
      </c>
      <c r="V355" s="93" t="str">
        <f t="shared" si="21"/>
        <v>200</v>
      </c>
      <c r="W355" s="279" t="str">
        <f t="shared" si="22"/>
        <v>00003100000000000</v>
      </c>
      <c r="X355" s="280"/>
      <c r="Y355" s="282"/>
      <c r="Z355" s="80" t="str">
        <f t="shared" si="23"/>
        <v>244</v>
      </c>
      <c r="AA355" s="66">
        <v>476548.98</v>
      </c>
      <c r="AB355" s="76"/>
      <c r="AC355" s="66">
        <v>476548.98</v>
      </c>
      <c r="AD355" s="76"/>
      <c r="AE355" s="77"/>
      <c r="AF355" s="77"/>
      <c r="AG355" s="77"/>
      <c r="AH355" s="77"/>
      <c r="AI355" s="77"/>
      <c r="AJ355" s="77"/>
      <c r="AK355" s="77">
        <v>13482</v>
      </c>
      <c r="AL355" s="77">
        <v>390993.82</v>
      </c>
      <c r="AM355" s="77">
        <v>72073.16</v>
      </c>
      <c r="AN355" s="81"/>
      <c r="AO355" s="94" t="str">
        <f>C355&amp;F355</f>
        <v>00003100000000000244</v>
      </c>
      <c r="AP355" s="70" t="str">
        <f>C355&amp;F355</f>
        <v>00003100000000000244</v>
      </c>
    </row>
    <row r="356" spans="1:42" ht="27.6" customHeight="1" x14ac:dyDescent="0.25">
      <c r="A356" s="63" t="s">
        <v>645</v>
      </c>
      <c r="B356" s="64" t="s">
        <v>503</v>
      </c>
      <c r="C356" s="249" t="s">
        <v>639</v>
      </c>
      <c r="D356" s="271"/>
      <c r="E356" s="272"/>
      <c r="F356" s="65" t="s">
        <v>646</v>
      </c>
      <c r="G356" s="66">
        <v>60000</v>
      </c>
      <c r="H356" s="66"/>
      <c r="I356" s="66">
        <v>60000</v>
      </c>
      <c r="J356" s="66"/>
      <c r="K356" s="66"/>
      <c r="L356" s="66"/>
      <c r="M356" s="66"/>
      <c r="N356" s="66"/>
      <c r="O356" s="66"/>
      <c r="P356" s="66"/>
      <c r="Q356" s="66"/>
      <c r="R356" s="66">
        <v>60000</v>
      </c>
      <c r="S356" s="66"/>
      <c r="T356" s="66"/>
      <c r="U356" s="67" t="str">
        <f t="shared" si="20"/>
        <v>Предоставление субсидий бюджетным, автономным учреждениям и иным некоммерческим организациям</v>
      </c>
      <c r="V356" s="64" t="str">
        <f t="shared" si="21"/>
        <v>200</v>
      </c>
      <c r="W356" s="249" t="str">
        <f t="shared" si="22"/>
        <v>00003100000000000</v>
      </c>
      <c r="X356" s="271"/>
      <c r="Y356" s="272"/>
      <c r="Z356" s="65" t="str">
        <f t="shared" si="23"/>
        <v>600</v>
      </c>
      <c r="AA356" s="66">
        <v>60000</v>
      </c>
      <c r="AB356" s="66"/>
      <c r="AC356" s="66">
        <v>60000</v>
      </c>
      <c r="AD356" s="66"/>
      <c r="AE356" s="66"/>
      <c r="AF356" s="66"/>
      <c r="AG356" s="66"/>
      <c r="AH356" s="66"/>
      <c r="AI356" s="66"/>
      <c r="AJ356" s="66"/>
      <c r="AK356" s="66"/>
      <c r="AL356" s="66">
        <v>60000</v>
      </c>
      <c r="AM356" s="66"/>
      <c r="AN356" s="68"/>
      <c r="AO356" s="92"/>
      <c r="AP356" s="70" t="s">
        <v>647</v>
      </c>
    </row>
    <row r="357" spans="1:42" ht="11.25" customHeight="1" x14ac:dyDescent="0.25">
      <c r="A357" s="71" t="s">
        <v>648</v>
      </c>
      <c r="B357" s="64" t="s">
        <v>503</v>
      </c>
      <c r="C357" s="249" t="s">
        <v>639</v>
      </c>
      <c r="D357" s="271"/>
      <c r="E357" s="272"/>
      <c r="F357" s="65" t="s">
        <v>649</v>
      </c>
      <c r="G357" s="66">
        <v>60000</v>
      </c>
      <c r="H357" s="66"/>
      <c r="I357" s="66">
        <v>60000</v>
      </c>
      <c r="J357" s="66"/>
      <c r="K357" s="66"/>
      <c r="L357" s="66"/>
      <c r="M357" s="66"/>
      <c r="N357" s="66"/>
      <c r="O357" s="66"/>
      <c r="P357" s="66"/>
      <c r="Q357" s="66"/>
      <c r="R357" s="66">
        <v>60000</v>
      </c>
      <c r="S357" s="66"/>
      <c r="T357" s="66"/>
      <c r="U357" s="72" t="str">
        <f t="shared" si="20"/>
        <v>Субсидии бюджетным учреждениям</v>
      </c>
      <c r="V357" s="64" t="str">
        <f t="shared" si="21"/>
        <v>200</v>
      </c>
      <c r="W357" s="249" t="str">
        <f t="shared" si="22"/>
        <v>00003100000000000</v>
      </c>
      <c r="X357" s="271"/>
      <c r="Y357" s="272"/>
      <c r="Z357" s="65" t="str">
        <f t="shared" si="23"/>
        <v>610</v>
      </c>
      <c r="AA357" s="66">
        <v>60000</v>
      </c>
      <c r="AB357" s="66"/>
      <c r="AC357" s="66">
        <v>60000</v>
      </c>
      <c r="AD357" s="66"/>
      <c r="AE357" s="66"/>
      <c r="AF357" s="66"/>
      <c r="AG357" s="66"/>
      <c r="AH357" s="66"/>
      <c r="AI357" s="66"/>
      <c r="AJ357" s="66"/>
      <c r="AK357" s="66"/>
      <c r="AL357" s="66">
        <v>60000</v>
      </c>
      <c r="AM357" s="66"/>
      <c r="AN357" s="68"/>
      <c r="AO357" s="92"/>
      <c r="AP357" s="70" t="s">
        <v>650</v>
      </c>
    </row>
    <row r="358" spans="1:42" ht="45.4" customHeight="1" x14ac:dyDescent="0.25">
      <c r="A358" s="73" t="s">
        <v>651</v>
      </c>
      <c r="B358" s="74" t="s">
        <v>503</v>
      </c>
      <c r="C358" s="250" t="s">
        <v>639</v>
      </c>
      <c r="D358" s="273"/>
      <c r="E358" s="274"/>
      <c r="F358" s="75" t="s">
        <v>652</v>
      </c>
      <c r="G358" s="66">
        <v>60000</v>
      </c>
      <c r="H358" s="76"/>
      <c r="I358" s="66">
        <v>60000</v>
      </c>
      <c r="J358" s="76"/>
      <c r="K358" s="77"/>
      <c r="L358" s="77"/>
      <c r="M358" s="77"/>
      <c r="N358" s="77"/>
      <c r="O358" s="77"/>
      <c r="P358" s="77"/>
      <c r="Q358" s="77"/>
      <c r="R358" s="77">
        <v>60000</v>
      </c>
      <c r="S358" s="77"/>
      <c r="T358" s="77"/>
      <c r="U358" s="78" t="str">
        <f t="shared" si="20"/>
        <v>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V358" s="93" t="str">
        <f t="shared" si="21"/>
        <v>200</v>
      </c>
      <c r="W358" s="279" t="str">
        <f t="shared" si="22"/>
        <v>00003100000000000</v>
      </c>
      <c r="X358" s="280"/>
      <c r="Y358" s="282"/>
      <c r="Z358" s="80" t="str">
        <f t="shared" si="23"/>
        <v>611</v>
      </c>
      <c r="AA358" s="66">
        <v>60000</v>
      </c>
      <c r="AB358" s="76"/>
      <c r="AC358" s="66">
        <v>60000</v>
      </c>
      <c r="AD358" s="76"/>
      <c r="AE358" s="77"/>
      <c r="AF358" s="77"/>
      <c r="AG358" s="77"/>
      <c r="AH358" s="77"/>
      <c r="AI358" s="77"/>
      <c r="AJ358" s="77"/>
      <c r="AK358" s="77"/>
      <c r="AL358" s="77">
        <v>60000</v>
      </c>
      <c r="AM358" s="77"/>
      <c r="AN358" s="81"/>
      <c r="AO358" s="94" t="str">
        <f>C358&amp;F358</f>
        <v>00003100000000000611</v>
      </c>
      <c r="AP358" s="70" t="str">
        <f>C358&amp;F358</f>
        <v>00003100000000000611</v>
      </c>
    </row>
    <row r="359" spans="1:42" ht="11.25" customHeight="1" x14ac:dyDescent="0.25">
      <c r="A359" s="63" t="s">
        <v>539</v>
      </c>
      <c r="B359" s="64" t="s">
        <v>503</v>
      </c>
      <c r="C359" s="249" t="s">
        <v>639</v>
      </c>
      <c r="D359" s="271"/>
      <c r="E359" s="272"/>
      <c r="F359" s="65" t="s">
        <v>540</v>
      </c>
      <c r="G359" s="66">
        <v>21000</v>
      </c>
      <c r="H359" s="66"/>
      <c r="I359" s="66">
        <v>21000</v>
      </c>
      <c r="J359" s="66"/>
      <c r="K359" s="66"/>
      <c r="L359" s="66"/>
      <c r="M359" s="66"/>
      <c r="N359" s="66"/>
      <c r="O359" s="66"/>
      <c r="P359" s="66"/>
      <c r="Q359" s="66"/>
      <c r="R359" s="66"/>
      <c r="S359" s="66">
        <v>21000</v>
      </c>
      <c r="T359" s="66"/>
      <c r="U359" s="67" t="str">
        <f t="shared" si="20"/>
        <v>Иные бюджетные ассигнования</v>
      </c>
      <c r="V359" s="64" t="str">
        <f t="shared" si="21"/>
        <v>200</v>
      </c>
      <c r="W359" s="249" t="str">
        <f t="shared" si="22"/>
        <v>00003100000000000</v>
      </c>
      <c r="X359" s="271"/>
      <c r="Y359" s="272"/>
      <c r="Z359" s="65" t="str">
        <f t="shared" si="23"/>
        <v>800</v>
      </c>
      <c r="AA359" s="66">
        <v>15000</v>
      </c>
      <c r="AB359" s="66"/>
      <c r="AC359" s="66">
        <v>15000</v>
      </c>
      <c r="AD359" s="66"/>
      <c r="AE359" s="66"/>
      <c r="AF359" s="66"/>
      <c r="AG359" s="66"/>
      <c r="AH359" s="66"/>
      <c r="AI359" s="66"/>
      <c r="AJ359" s="66"/>
      <c r="AK359" s="66"/>
      <c r="AL359" s="66"/>
      <c r="AM359" s="66">
        <v>15000</v>
      </c>
      <c r="AN359" s="68"/>
      <c r="AO359" s="92"/>
      <c r="AP359" s="70" t="s">
        <v>653</v>
      </c>
    </row>
    <row r="360" spans="1:42" ht="11.25" customHeight="1" x14ac:dyDescent="0.25">
      <c r="A360" s="71" t="s">
        <v>547</v>
      </c>
      <c r="B360" s="64" t="s">
        <v>503</v>
      </c>
      <c r="C360" s="249" t="s">
        <v>639</v>
      </c>
      <c r="D360" s="271"/>
      <c r="E360" s="272"/>
      <c r="F360" s="65" t="s">
        <v>548</v>
      </c>
      <c r="G360" s="66">
        <v>21000</v>
      </c>
      <c r="H360" s="66"/>
      <c r="I360" s="66">
        <v>21000</v>
      </c>
      <c r="J360" s="66"/>
      <c r="K360" s="66"/>
      <c r="L360" s="66"/>
      <c r="M360" s="66"/>
      <c r="N360" s="66"/>
      <c r="O360" s="66"/>
      <c r="P360" s="66"/>
      <c r="Q360" s="66"/>
      <c r="R360" s="66"/>
      <c r="S360" s="66">
        <v>21000</v>
      </c>
      <c r="T360" s="66"/>
      <c r="U360" s="72" t="str">
        <f t="shared" si="20"/>
        <v>Уплата налогов, сборов и иных платежей</v>
      </c>
      <c r="V360" s="64" t="str">
        <f t="shared" si="21"/>
        <v>200</v>
      </c>
      <c r="W360" s="249" t="str">
        <f t="shared" si="22"/>
        <v>00003100000000000</v>
      </c>
      <c r="X360" s="271"/>
      <c r="Y360" s="272"/>
      <c r="Z360" s="65" t="str">
        <f t="shared" si="23"/>
        <v>850</v>
      </c>
      <c r="AA360" s="66">
        <v>15000</v>
      </c>
      <c r="AB360" s="66"/>
      <c r="AC360" s="66">
        <v>15000</v>
      </c>
      <c r="AD360" s="66"/>
      <c r="AE360" s="66"/>
      <c r="AF360" s="66"/>
      <c r="AG360" s="66"/>
      <c r="AH360" s="66"/>
      <c r="AI360" s="66"/>
      <c r="AJ360" s="66"/>
      <c r="AK360" s="66"/>
      <c r="AL360" s="66"/>
      <c r="AM360" s="66">
        <v>15000</v>
      </c>
      <c r="AN360" s="68"/>
      <c r="AO360" s="92"/>
      <c r="AP360" s="70" t="s">
        <v>654</v>
      </c>
    </row>
    <row r="361" spans="1:42" ht="11.25" customHeight="1" x14ac:dyDescent="0.25">
      <c r="A361" s="73" t="s">
        <v>552</v>
      </c>
      <c r="B361" s="74" t="s">
        <v>503</v>
      </c>
      <c r="C361" s="250" t="s">
        <v>639</v>
      </c>
      <c r="D361" s="273"/>
      <c r="E361" s="274"/>
      <c r="F361" s="75" t="s">
        <v>553</v>
      </c>
      <c r="G361" s="66">
        <v>18000</v>
      </c>
      <c r="H361" s="76"/>
      <c r="I361" s="66">
        <v>18000</v>
      </c>
      <c r="J361" s="76"/>
      <c r="K361" s="77"/>
      <c r="L361" s="77"/>
      <c r="M361" s="77"/>
      <c r="N361" s="77"/>
      <c r="O361" s="77"/>
      <c r="P361" s="77"/>
      <c r="Q361" s="77"/>
      <c r="R361" s="77"/>
      <c r="S361" s="77">
        <v>18000</v>
      </c>
      <c r="T361" s="77"/>
      <c r="U361" s="78" t="str">
        <f t="shared" si="20"/>
        <v>Уплата прочих налогов, сборов</v>
      </c>
      <c r="V361" s="93" t="str">
        <f t="shared" si="21"/>
        <v>200</v>
      </c>
      <c r="W361" s="279" t="str">
        <f t="shared" si="22"/>
        <v>00003100000000000</v>
      </c>
      <c r="X361" s="280"/>
      <c r="Y361" s="282"/>
      <c r="Z361" s="80" t="str">
        <f t="shared" si="23"/>
        <v>852</v>
      </c>
      <c r="AA361" s="66">
        <v>15000</v>
      </c>
      <c r="AB361" s="76"/>
      <c r="AC361" s="66">
        <v>15000</v>
      </c>
      <c r="AD361" s="76"/>
      <c r="AE361" s="77"/>
      <c r="AF361" s="77"/>
      <c r="AG361" s="77"/>
      <c r="AH361" s="77"/>
      <c r="AI361" s="77"/>
      <c r="AJ361" s="77"/>
      <c r="AK361" s="77"/>
      <c r="AL361" s="77"/>
      <c r="AM361" s="77">
        <v>15000</v>
      </c>
      <c r="AN361" s="81"/>
      <c r="AO361" s="94" t="str">
        <f>C361&amp;F361</f>
        <v>00003100000000000852</v>
      </c>
      <c r="AP361" s="70" t="str">
        <f>C361&amp;F361</f>
        <v>00003100000000000852</v>
      </c>
    </row>
    <row r="362" spans="1:42" ht="11.25" customHeight="1" x14ac:dyDescent="0.25">
      <c r="A362" s="83" t="s">
        <v>554</v>
      </c>
      <c r="B362" s="74" t="s">
        <v>503</v>
      </c>
      <c r="C362" s="250" t="s">
        <v>639</v>
      </c>
      <c r="D362" s="273"/>
      <c r="E362" s="274"/>
      <c r="F362" s="75" t="s">
        <v>555</v>
      </c>
      <c r="G362" s="66">
        <v>3000</v>
      </c>
      <c r="H362" s="76"/>
      <c r="I362" s="66">
        <v>3000</v>
      </c>
      <c r="J362" s="76"/>
      <c r="K362" s="77"/>
      <c r="L362" s="77"/>
      <c r="M362" s="77"/>
      <c r="N362" s="77"/>
      <c r="O362" s="77"/>
      <c r="P362" s="77"/>
      <c r="Q362" s="77"/>
      <c r="R362" s="77"/>
      <c r="S362" s="77">
        <v>3000</v>
      </c>
      <c r="T362" s="77"/>
      <c r="U362" s="84" t="str">
        <f t="shared" si="20"/>
        <v>Уплата иных платежей</v>
      </c>
      <c r="V362" s="93" t="str">
        <f t="shared" si="21"/>
        <v>200</v>
      </c>
      <c r="W362" s="279" t="str">
        <f t="shared" si="22"/>
        <v>00003100000000000</v>
      </c>
      <c r="X362" s="280"/>
      <c r="Y362" s="282"/>
      <c r="Z362" s="80" t="str">
        <f t="shared" si="23"/>
        <v>853</v>
      </c>
      <c r="AA362" s="66">
        <v>0</v>
      </c>
      <c r="AB362" s="76"/>
      <c r="AC362" s="66">
        <v>0</v>
      </c>
      <c r="AD362" s="76"/>
      <c r="AE362" s="77"/>
      <c r="AF362" s="77"/>
      <c r="AG362" s="77"/>
      <c r="AH362" s="77"/>
      <c r="AI362" s="77"/>
      <c r="AJ362" s="77"/>
      <c r="AK362" s="77"/>
      <c r="AL362" s="77"/>
      <c r="AM362" s="77"/>
      <c r="AN362" s="81"/>
      <c r="AO362" s="94" t="str">
        <f>C362&amp;F362</f>
        <v>00003100000000000853</v>
      </c>
      <c r="AP362" s="70" t="str">
        <f>C362&amp;F362</f>
        <v>00003100000000000853</v>
      </c>
    </row>
    <row r="363" spans="1:42" ht="18.75" customHeight="1" x14ac:dyDescent="0.25">
      <c r="A363" s="63" t="s">
        <v>655</v>
      </c>
      <c r="B363" s="64" t="s">
        <v>503</v>
      </c>
      <c r="C363" s="249" t="s">
        <v>656</v>
      </c>
      <c r="D363" s="271"/>
      <c r="E363" s="272"/>
      <c r="F363" s="65" t="s">
        <v>506</v>
      </c>
      <c r="G363" s="66">
        <v>1567697.1</v>
      </c>
      <c r="H363" s="66"/>
      <c r="I363" s="66">
        <v>1567697.1</v>
      </c>
      <c r="J363" s="66"/>
      <c r="K363" s="66"/>
      <c r="L363" s="66"/>
      <c r="M363" s="66"/>
      <c r="N363" s="66"/>
      <c r="O363" s="66"/>
      <c r="P363" s="66"/>
      <c r="Q363" s="66">
        <v>622210</v>
      </c>
      <c r="R363" s="66">
        <v>944787.1</v>
      </c>
      <c r="S363" s="66">
        <v>700</v>
      </c>
      <c r="T363" s="66"/>
      <c r="U363" s="67" t="str">
        <f t="shared" si="20"/>
        <v>Другие вопросы в области национальной безопасности и правоохранительной деятельности</v>
      </c>
      <c r="V363" s="64" t="str">
        <f t="shared" si="21"/>
        <v>200</v>
      </c>
      <c r="W363" s="249" t="str">
        <f t="shared" si="22"/>
        <v>00003140000000000</v>
      </c>
      <c r="X363" s="271"/>
      <c r="Y363" s="272"/>
      <c r="Z363" s="65" t="str">
        <f t="shared" si="23"/>
        <v>000</v>
      </c>
      <c r="AA363" s="66">
        <v>882521.78</v>
      </c>
      <c r="AB363" s="66"/>
      <c r="AC363" s="66">
        <v>882521.78</v>
      </c>
      <c r="AD363" s="66"/>
      <c r="AE363" s="66"/>
      <c r="AF363" s="66"/>
      <c r="AG363" s="66"/>
      <c r="AH363" s="66"/>
      <c r="AI363" s="66"/>
      <c r="AJ363" s="66"/>
      <c r="AK363" s="66">
        <v>459154.68</v>
      </c>
      <c r="AL363" s="66">
        <v>423367.1</v>
      </c>
      <c r="AM363" s="66"/>
      <c r="AN363" s="68"/>
      <c r="AO363" s="92"/>
      <c r="AP363" s="70" t="s">
        <v>657</v>
      </c>
    </row>
    <row r="364" spans="1:42" ht="45.4" customHeight="1" x14ac:dyDescent="0.25">
      <c r="A364" s="71" t="s">
        <v>511</v>
      </c>
      <c r="B364" s="64" t="s">
        <v>503</v>
      </c>
      <c r="C364" s="249" t="s">
        <v>656</v>
      </c>
      <c r="D364" s="271"/>
      <c r="E364" s="272"/>
      <c r="F364" s="65" t="s">
        <v>512</v>
      </c>
      <c r="G364" s="66">
        <v>876000</v>
      </c>
      <c r="H364" s="66"/>
      <c r="I364" s="66">
        <v>876000</v>
      </c>
      <c r="J364" s="66"/>
      <c r="K364" s="66"/>
      <c r="L364" s="66"/>
      <c r="M364" s="66"/>
      <c r="N364" s="66"/>
      <c r="O364" s="66"/>
      <c r="P364" s="66"/>
      <c r="Q364" s="66"/>
      <c r="R364" s="66">
        <v>876000</v>
      </c>
      <c r="S364" s="66"/>
      <c r="T364" s="66"/>
      <c r="U364" s="72" t="str">
        <f t="shared" si="20"/>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V364" s="64" t="str">
        <f t="shared" si="21"/>
        <v>200</v>
      </c>
      <c r="W364" s="249" t="str">
        <f t="shared" si="22"/>
        <v>00003140000000000</v>
      </c>
      <c r="X364" s="271"/>
      <c r="Y364" s="272"/>
      <c r="Z364" s="65" t="str">
        <f t="shared" si="23"/>
        <v>100</v>
      </c>
      <c r="AA364" s="66">
        <v>366500</v>
      </c>
      <c r="AB364" s="66"/>
      <c r="AC364" s="66">
        <v>366500</v>
      </c>
      <c r="AD364" s="66"/>
      <c r="AE364" s="66"/>
      <c r="AF364" s="66"/>
      <c r="AG364" s="66"/>
      <c r="AH364" s="66"/>
      <c r="AI364" s="66"/>
      <c r="AJ364" s="66"/>
      <c r="AK364" s="66"/>
      <c r="AL364" s="66">
        <v>366500</v>
      </c>
      <c r="AM364" s="66"/>
      <c r="AN364" s="68"/>
      <c r="AO364" s="92"/>
      <c r="AP364" s="70" t="s">
        <v>658</v>
      </c>
    </row>
    <row r="365" spans="1:42" ht="18.75" customHeight="1" x14ac:dyDescent="0.25">
      <c r="A365" s="71" t="s">
        <v>514</v>
      </c>
      <c r="B365" s="64" t="s">
        <v>503</v>
      </c>
      <c r="C365" s="249" t="s">
        <v>656</v>
      </c>
      <c r="D365" s="271"/>
      <c r="E365" s="272"/>
      <c r="F365" s="65" t="s">
        <v>515</v>
      </c>
      <c r="G365" s="66">
        <v>876000</v>
      </c>
      <c r="H365" s="66"/>
      <c r="I365" s="66">
        <v>876000</v>
      </c>
      <c r="J365" s="66"/>
      <c r="K365" s="66"/>
      <c r="L365" s="66"/>
      <c r="M365" s="66"/>
      <c r="N365" s="66"/>
      <c r="O365" s="66"/>
      <c r="P365" s="66"/>
      <c r="Q365" s="66"/>
      <c r="R365" s="66">
        <v>876000</v>
      </c>
      <c r="S365" s="66"/>
      <c r="T365" s="66"/>
      <c r="U365" s="72" t="str">
        <f t="shared" si="20"/>
        <v>Расходы на выплаты персоналу государственных (муниципальных) органов</v>
      </c>
      <c r="V365" s="64" t="str">
        <f t="shared" si="21"/>
        <v>200</v>
      </c>
      <c r="W365" s="249" t="str">
        <f t="shared" si="22"/>
        <v>00003140000000000</v>
      </c>
      <c r="X365" s="271"/>
      <c r="Y365" s="272"/>
      <c r="Z365" s="65" t="str">
        <f t="shared" si="23"/>
        <v>120</v>
      </c>
      <c r="AA365" s="66">
        <v>366500</v>
      </c>
      <c r="AB365" s="66"/>
      <c r="AC365" s="66">
        <v>366500</v>
      </c>
      <c r="AD365" s="66"/>
      <c r="AE365" s="66"/>
      <c r="AF365" s="66"/>
      <c r="AG365" s="66"/>
      <c r="AH365" s="66"/>
      <c r="AI365" s="66"/>
      <c r="AJ365" s="66"/>
      <c r="AK365" s="66"/>
      <c r="AL365" s="66">
        <v>366500</v>
      </c>
      <c r="AM365" s="66"/>
      <c r="AN365" s="68"/>
      <c r="AO365" s="92"/>
      <c r="AP365" s="70" t="s">
        <v>659</v>
      </c>
    </row>
    <row r="366" spans="1:42" ht="18.75" customHeight="1" x14ac:dyDescent="0.25">
      <c r="A366" s="73" t="s">
        <v>594</v>
      </c>
      <c r="B366" s="74" t="s">
        <v>503</v>
      </c>
      <c r="C366" s="250" t="s">
        <v>656</v>
      </c>
      <c r="D366" s="273"/>
      <c r="E366" s="274"/>
      <c r="F366" s="75" t="s">
        <v>595</v>
      </c>
      <c r="G366" s="66">
        <v>876000</v>
      </c>
      <c r="H366" s="76"/>
      <c r="I366" s="66">
        <v>876000</v>
      </c>
      <c r="J366" s="76"/>
      <c r="K366" s="77"/>
      <c r="L366" s="77"/>
      <c r="M366" s="77"/>
      <c r="N366" s="77"/>
      <c r="O366" s="77"/>
      <c r="P366" s="77"/>
      <c r="Q366" s="77"/>
      <c r="R366" s="77">
        <v>876000</v>
      </c>
      <c r="S366" s="77"/>
      <c r="T366" s="77"/>
      <c r="U366" s="78" t="str">
        <f t="shared" si="20"/>
        <v>Иные выплаты государственных (муниципальных) органов привлекаемым лицам</v>
      </c>
      <c r="V366" s="93" t="str">
        <f t="shared" si="21"/>
        <v>200</v>
      </c>
      <c r="W366" s="279" t="str">
        <f t="shared" si="22"/>
        <v>00003140000000000</v>
      </c>
      <c r="X366" s="280"/>
      <c r="Y366" s="282"/>
      <c r="Z366" s="80" t="str">
        <f t="shared" si="23"/>
        <v>123</v>
      </c>
      <c r="AA366" s="66">
        <v>366500</v>
      </c>
      <c r="AB366" s="76"/>
      <c r="AC366" s="66">
        <v>366500</v>
      </c>
      <c r="AD366" s="76"/>
      <c r="AE366" s="77"/>
      <c r="AF366" s="77"/>
      <c r="AG366" s="77"/>
      <c r="AH366" s="77"/>
      <c r="AI366" s="77"/>
      <c r="AJ366" s="77"/>
      <c r="AK366" s="77"/>
      <c r="AL366" s="77">
        <v>366500</v>
      </c>
      <c r="AM366" s="77"/>
      <c r="AN366" s="81"/>
      <c r="AO366" s="94" t="str">
        <f>C366&amp;F366</f>
        <v>00003140000000000123</v>
      </c>
      <c r="AP366" s="70" t="str">
        <f>C366&amp;F366</f>
        <v>00003140000000000123</v>
      </c>
    </row>
    <row r="367" spans="1:42" ht="18.75" customHeight="1" x14ac:dyDescent="0.25">
      <c r="A367" s="63" t="s">
        <v>528</v>
      </c>
      <c r="B367" s="64" t="s">
        <v>503</v>
      </c>
      <c r="C367" s="249" t="s">
        <v>656</v>
      </c>
      <c r="D367" s="271"/>
      <c r="E367" s="272"/>
      <c r="F367" s="65" t="s">
        <v>503</v>
      </c>
      <c r="G367" s="66">
        <v>691697.1</v>
      </c>
      <c r="H367" s="66"/>
      <c r="I367" s="66">
        <v>691697.1</v>
      </c>
      <c r="J367" s="66"/>
      <c r="K367" s="66"/>
      <c r="L367" s="66"/>
      <c r="M367" s="66"/>
      <c r="N367" s="66"/>
      <c r="O367" s="66"/>
      <c r="P367" s="66"/>
      <c r="Q367" s="66">
        <v>622210</v>
      </c>
      <c r="R367" s="66">
        <v>68787.100000000006</v>
      </c>
      <c r="S367" s="66">
        <v>700</v>
      </c>
      <c r="T367" s="66"/>
      <c r="U367" s="67" t="str">
        <f t="shared" si="20"/>
        <v>Закупка товаров, работ и услуг для обеспечения государственных (муниципальных) нужд</v>
      </c>
      <c r="V367" s="64" t="str">
        <f t="shared" si="21"/>
        <v>200</v>
      </c>
      <c r="W367" s="249" t="str">
        <f t="shared" si="22"/>
        <v>00003140000000000</v>
      </c>
      <c r="X367" s="271"/>
      <c r="Y367" s="272"/>
      <c r="Z367" s="65" t="str">
        <f t="shared" si="23"/>
        <v>200</v>
      </c>
      <c r="AA367" s="66">
        <v>516021.78</v>
      </c>
      <c r="AB367" s="66"/>
      <c r="AC367" s="66">
        <v>516021.78</v>
      </c>
      <c r="AD367" s="66"/>
      <c r="AE367" s="66"/>
      <c r="AF367" s="66"/>
      <c r="AG367" s="66"/>
      <c r="AH367" s="66"/>
      <c r="AI367" s="66"/>
      <c r="AJ367" s="66"/>
      <c r="AK367" s="66">
        <v>459154.68</v>
      </c>
      <c r="AL367" s="66">
        <v>56867.1</v>
      </c>
      <c r="AM367" s="66"/>
      <c r="AN367" s="68"/>
      <c r="AO367" s="92"/>
      <c r="AP367" s="70" t="s">
        <v>660</v>
      </c>
    </row>
    <row r="368" spans="1:42" ht="27.6" customHeight="1" x14ac:dyDescent="0.25">
      <c r="A368" s="71" t="s">
        <v>530</v>
      </c>
      <c r="B368" s="64" t="s">
        <v>503</v>
      </c>
      <c r="C368" s="249" t="s">
        <v>656</v>
      </c>
      <c r="D368" s="271"/>
      <c r="E368" s="272"/>
      <c r="F368" s="65" t="s">
        <v>531</v>
      </c>
      <c r="G368" s="66">
        <v>691697.1</v>
      </c>
      <c r="H368" s="66"/>
      <c r="I368" s="66">
        <v>691697.1</v>
      </c>
      <c r="J368" s="66"/>
      <c r="K368" s="66"/>
      <c r="L368" s="66"/>
      <c r="M368" s="66"/>
      <c r="N368" s="66"/>
      <c r="O368" s="66"/>
      <c r="P368" s="66"/>
      <c r="Q368" s="66">
        <v>622210</v>
      </c>
      <c r="R368" s="66">
        <v>68787.100000000006</v>
      </c>
      <c r="S368" s="66">
        <v>700</v>
      </c>
      <c r="T368" s="66"/>
      <c r="U368" s="72" t="str">
        <f t="shared" si="20"/>
        <v>Иные закупки товаров, работ и услуг для обеспечения государственных (муниципальных) нужд</v>
      </c>
      <c r="V368" s="64" t="str">
        <f t="shared" si="21"/>
        <v>200</v>
      </c>
      <c r="W368" s="249" t="str">
        <f t="shared" si="22"/>
        <v>00003140000000000</v>
      </c>
      <c r="X368" s="271"/>
      <c r="Y368" s="272"/>
      <c r="Z368" s="65" t="str">
        <f t="shared" si="23"/>
        <v>240</v>
      </c>
      <c r="AA368" s="66">
        <v>516021.78</v>
      </c>
      <c r="AB368" s="66"/>
      <c r="AC368" s="66">
        <v>516021.78</v>
      </c>
      <c r="AD368" s="66"/>
      <c r="AE368" s="66"/>
      <c r="AF368" s="66"/>
      <c r="AG368" s="66"/>
      <c r="AH368" s="66"/>
      <c r="AI368" s="66"/>
      <c r="AJ368" s="66"/>
      <c r="AK368" s="66">
        <v>459154.68</v>
      </c>
      <c r="AL368" s="66">
        <v>56867.1</v>
      </c>
      <c r="AM368" s="66"/>
      <c r="AN368" s="68"/>
      <c r="AO368" s="92"/>
      <c r="AP368" s="70" t="s">
        <v>661</v>
      </c>
    </row>
    <row r="369" spans="1:42" ht="11.25" customHeight="1" x14ac:dyDescent="0.25">
      <c r="A369" s="73" t="s">
        <v>535</v>
      </c>
      <c r="B369" s="74" t="s">
        <v>503</v>
      </c>
      <c r="C369" s="250" t="s">
        <v>656</v>
      </c>
      <c r="D369" s="273"/>
      <c r="E369" s="274"/>
      <c r="F369" s="75" t="s">
        <v>536</v>
      </c>
      <c r="G369" s="66">
        <v>691697.1</v>
      </c>
      <c r="H369" s="76"/>
      <c r="I369" s="66">
        <v>691697.1</v>
      </c>
      <c r="J369" s="76"/>
      <c r="K369" s="77"/>
      <c r="L369" s="77"/>
      <c r="M369" s="77"/>
      <c r="N369" s="77"/>
      <c r="O369" s="77"/>
      <c r="P369" s="77"/>
      <c r="Q369" s="77">
        <v>622210</v>
      </c>
      <c r="R369" s="77">
        <v>68787.100000000006</v>
      </c>
      <c r="S369" s="77">
        <v>700</v>
      </c>
      <c r="T369" s="77"/>
      <c r="U369" s="78" t="str">
        <f t="shared" si="20"/>
        <v>Прочая закупка товаров, работ и услуг</v>
      </c>
      <c r="V369" s="93" t="str">
        <f t="shared" si="21"/>
        <v>200</v>
      </c>
      <c r="W369" s="279" t="str">
        <f t="shared" si="22"/>
        <v>00003140000000000</v>
      </c>
      <c r="X369" s="280"/>
      <c r="Y369" s="282"/>
      <c r="Z369" s="80" t="str">
        <f t="shared" si="23"/>
        <v>244</v>
      </c>
      <c r="AA369" s="66">
        <v>516021.78</v>
      </c>
      <c r="AB369" s="76"/>
      <c r="AC369" s="66">
        <v>516021.78</v>
      </c>
      <c r="AD369" s="76"/>
      <c r="AE369" s="77"/>
      <c r="AF369" s="77"/>
      <c r="AG369" s="77"/>
      <c r="AH369" s="77"/>
      <c r="AI369" s="77"/>
      <c r="AJ369" s="77"/>
      <c r="AK369" s="77">
        <v>459154.68</v>
      </c>
      <c r="AL369" s="77">
        <v>56867.1</v>
      </c>
      <c r="AM369" s="77"/>
      <c r="AN369" s="81"/>
      <c r="AO369" s="94" t="str">
        <f>C369&amp;F369</f>
        <v>00003140000000000244</v>
      </c>
      <c r="AP369" s="70" t="str">
        <f>C369&amp;F369</f>
        <v>00003140000000000244</v>
      </c>
    </row>
    <row r="370" spans="1:42" ht="11.25" customHeight="1" x14ac:dyDescent="0.25">
      <c r="A370" s="63" t="s">
        <v>662</v>
      </c>
      <c r="B370" s="64" t="s">
        <v>503</v>
      </c>
      <c r="C370" s="249" t="s">
        <v>663</v>
      </c>
      <c r="D370" s="271"/>
      <c r="E370" s="272"/>
      <c r="F370" s="65" t="s">
        <v>506</v>
      </c>
      <c r="G370" s="66">
        <v>94505307.219999999</v>
      </c>
      <c r="H370" s="66"/>
      <c r="I370" s="66">
        <v>94505307.219999999</v>
      </c>
      <c r="J370" s="66"/>
      <c r="K370" s="66"/>
      <c r="L370" s="66"/>
      <c r="M370" s="66"/>
      <c r="N370" s="66"/>
      <c r="O370" s="66"/>
      <c r="P370" s="66"/>
      <c r="Q370" s="66">
        <v>26088622.77</v>
      </c>
      <c r="R370" s="66">
        <v>53992017.149999999</v>
      </c>
      <c r="S370" s="66">
        <v>14424667.300000001</v>
      </c>
      <c r="T370" s="66"/>
      <c r="U370" s="67" t="str">
        <f t="shared" si="20"/>
        <v>НАЦИОНАЛЬНАЯ ЭКОНОМИКА</v>
      </c>
      <c r="V370" s="64" t="str">
        <f t="shared" si="21"/>
        <v>200</v>
      </c>
      <c r="W370" s="249" t="str">
        <f t="shared" si="22"/>
        <v>00004000000000000</v>
      </c>
      <c r="X370" s="271"/>
      <c r="Y370" s="272"/>
      <c r="Z370" s="65" t="str">
        <f t="shared" si="23"/>
        <v>000</v>
      </c>
      <c r="AA370" s="66">
        <v>65603223.18</v>
      </c>
      <c r="AB370" s="66"/>
      <c r="AC370" s="66">
        <v>65603223.18</v>
      </c>
      <c r="AD370" s="66"/>
      <c r="AE370" s="66"/>
      <c r="AF370" s="66"/>
      <c r="AG370" s="66"/>
      <c r="AH370" s="66"/>
      <c r="AI370" s="66"/>
      <c r="AJ370" s="66"/>
      <c r="AK370" s="66">
        <v>12786791.59</v>
      </c>
      <c r="AL370" s="66">
        <v>41464095.399999999</v>
      </c>
      <c r="AM370" s="66">
        <v>11352336.189999999</v>
      </c>
      <c r="AN370" s="68"/>
      <c r="AO370" s="92"/>
      <c r="AP370" s="70" t="s">
        <v>664</v>
      </c>
    </row>
    <row r="371" spans="1:42" ht="11.25" customHeight="1" x14ac:dyDescent="0.25">
      <c r="A371" s="71" t="s">
        <v>665</v>
      </c>
      <c r="B371" s="64" t="s">
        <v>503</v>
      </c>
      <c r="C371" s="249" t="s">
        <v>666</v>
      </c>
      <c r="D371" s="271"/>
      <c r="E371" s="272"/>
      <c r="F371" s="65" t="s">
        <v>506</v>
      </c>
      <c r="G371" s="66">
        <v>183500</v>
      </c>
      <c r="H371" s="66"/>
      <c r="I371" s="66">
        <v>183500</v>
      </c>
      <c r="J371" s="66"/>
      <c r="K371" s="66"/>
      <c r="L371" s="66"/>
      <c r="M371" s="66"/>
      <c r="N371" s="66"/>
      <c r="O371" s="66"/>
      <c r="P371" s="66"/>
      <c r="Q371" s="66">
        <v>183500</v>
      </c>
      <c r="R371" s="66"/>
      <c r="S371" s="66"/>
      <c r="T371" s="66"/>
      <c r="U371" s="72" t="str">
        <f t="shared" si="20"/>
        <v>Сельское хозяйство и рыболовство</v>
      </c>
      <c r="V371" s="64" t="str">
        <f t="shared" si="21"/>
        <v>200</v>
      </c>
      <c r="W371" s="249" t="str">
        <f t="shared" si="22"/>
        <v>00004050000000000</v>
      </c>
      <c r="X371" s="271"/>
      <c r="Y371" s="272"/>
      <c r="Z371" s="65" t="str">
        <f t="shared" si="23"/>
        <v>000</v>
      </c>
      <c r="AA371" s="66">
        <v>40120</v>
      </c>
      <c r="AB371" s="66"/>
      <c r="AC371" s="66">
        <v>40120</v>
      </c>
      <c r="AD371" s="66"/>
      <c r="AE371" s="66"/>
      <c r="AF371" s="66"/>
      <c r="AG371" s="66"/>
      <c r="AH371" s="66"/>
      <c r="AI371" s="66"/>
      <c r="AJ371" s="66"/>
      <c r="AK371" s="66">
        <v>40120</v>
      </c>
      <c r="AL371" s="66"/>
      <c r="AM371" s="66"/>
      <c r="AN371" s="68"/>
      <c r="AO371" s="92"/>
      <c r="AP371" s="70" t="s">
        <v>667</v>
      </c>
    </row>
    <row r="372" spans="1:42" ht="18.75" customHeight="1" x14ac:dyDescent="0.25">
      <c r="A372" s="71" t="s">
        <v>528</v>
      </c>
      <c r="B372" s="64" t="s">
        <v>503</v>
      </c>
      <c r="C372" s="249" t="s">
        <v>666</v>
      </c>
      <c r="D372" s="271"/>
      <c r="E372" s="272"/>
      <c r="F372" s="65" t="s">
        <v>503</v>
      </c>
      <c r="G372" s="66">
        <v>183500</v>
      </c>
      <c r="H372" s="66"/>
      <c r="I372" s="66">
        <v>183500</v>
      </c>
      <c r="J372" s="66"/>
      <c r="K372" s="66"/>
      <c r="L372" s="66"/>
      <c r="M372" s="66"/>
      <c r="N372" s="66"/>
      <c r="O372" s="66"/>
      <c r="P372" s="66"/>
      <c r="Q372" s="66">
        <v>183500</v>
      </c>
      <c r="R372" s="66"/>
      <c r="S372" s="66"/>
      <c r="T372" s="66"/>
      <c r="U372" s="72" t="str">
        <f t="shared" si="20"/>
        <v>Закупка товаров, работ и услуг для обеспечения государственных (муниципальных) нужд</v>
      </c>
      <c r="V372" s="64" t="str">
        <f t="shared" si="21"/>
        <v>200</v>
      </c>
      <c r="W372" s="249" t="str">
        <f t="shared" si="22"/>
        <v>00004050000000000</v>
      </c>
      <c r="X372" s="271"/>
      <c r="Y372" s="272"/>
      <c r="Z372" s="65" t="str">
        <f t="shared" si="23"/>
        <v>200</v>
      </c>
      <c r="AA372" s="66">
        <v>40120</v>
      </c>
      <c r="AB372" s="66"/>
      <c r="AC372" s="66">
        <v>40120</v>
      </c>
      <c r="AD372" s="66"/>
      <c r="AE372" s="66"/>
      <c r="AF372" s="66"/>
      <c r="AG372" s="66"/>
      <c r="AH372" s="66"/>
      <c r="AI372" s="66"/>
      <c r="AJ372" s="66"/>
      <c r="AK372" s="66">
        <v>40120</v>
      </c>
      <c r="AL372" s="66"/>
      <c r="AM372" s="66"/>
      <c r="AN372" s="68"/>
      <c r="AO372" s="92"/>
      <c r="AP372" s="70" t="s">
        <v>668</v>
      </c>
    </row>
    <row r="373" spans="1:42" ht="27.6" customHeight="1" x14ac:dyDescent="0.25">
      <c r="A373" s="71" t="s">
        <v>530</v>
      </c>
      <c r="B373" s="64" t="s">
        <v>503</v>
      </c>
      <c r="C373" s="249" t="s">
        <v>666</v>
      </c>
      <c r="D373" s="271"/>
      <c r="E373" s="272"/>
      <c r="F373" s="65" t="s">
        <v>531</v>
      </c>
      <c r="G373" s="66">
        <v>183500</v>
      </c>
      <c r="H373" s="66"/>
      <c r="I373" s="66">
        <v>183500</v>
      </c>
      <c r="J373" s="66"/>
      <c r="K373" s="66"/>
      <c r="L373" s="66"/>
      <c r="M373" s="66"/>
      <c r="N373" s="66"/>
      <c r="O373" s="66"/>
      <c r="P373" s="66"/>
      <c r="Q373" s="66">
        <v>183500</v>
      </c>
      <c r="R373" s="66"/>
      <c r="S373" s="66"/>
      <c r="T373" s="66"/>
      <c r="U373" s="72" t="str">
        <f t="shared" si="20"/>
        <v>Иные закупки товаров, работ и услуг для обеспечения государственных (муниципальных) нужд</v>
      </c>
      <c r="V373" s="64" t="str">
        <f t="shared" si="21"/>
        <v>200</v>
      </c>
      <c r="W373" s="249" t="str">
        <f t="shared" si="22"/>
        <v>00004050000000000</v>
      </c>
      <c r="X373" s="271"/>
      <c r="Y373" s="272"/>
      <c r="Z373" s="65" t="str">
        <f t="shared" si="23"/>
        <v>240</v>
      </c>
      <c r="AA373" s="66">
        <v>40120</v>
      </c>
      <c r="AB373" s="66"/>
      <c r="AC373" s="66">
        <v>40120</v>
      </c>
      <c r="AD373" s="66"/>
      <c r="AE373" s="66"/>
      <c r="AF373" s="66"/>
      <c r="AG373" s="66"/>
      <c r="AH373" s="66"/>
      <c r="AI373" s="66"/>
      <c r="AJ373" s="66"/>
      <c r="AK373" s="66">
        <v>40120</v>
      </c>
      <c r="AL373" s="66"/>
      <c r="AM373" s="66"/>
      <c r="AN373" s="68"/>
      <c r="AO373" s="92"/>
      <c r="AP373" s="70" t="s">
        <v>669</v>
      </c>
    </row>
    <row r="374" spans="1:42" ht="11.25" customHeight="1" x14ac:dyDescent="0.25">
      <c r="A374" s="73" t="s">
        <v>535</v>
      </c>
      <c r="B374" s="74" t="s">
        <v>503</v>
      </c>
      <c r="C374" s="250" t="s">
        <v>666</v>
      </c>
      <c r="D374" s="273"/>
      <c r="E374" s="274"/>
      <c r="F374" s="75" t="s">
        <v>536</v>
      </c>
      <c r="G374" s="66">
        <v>183500</v>
      </c>
      <c r="H374" s="76"/>
      <c r="I374" s="66">
        <v>183500</v>
      </c>
      <c r="J374" s="76"/>
      <c r="K374" s="77"/>
      <c r="L374" s="77"/>
      <c r="M374" s="77"/>
      <c r="N374" s="77"/>
      <c r="O374" s="77"/>
      <c r="P374" s="77"/>
      <c r="Q374" s="77">
        <v>183500</v>
      </c>
      <c r="R374" s="77"/>
      <c r="S374" s="77"/>
      <c r="T374" s="77"/>
      <c r="U374" s="78" t="str">
        <f t="shared" si="20"/>
        <v>Прочая закупка товаров, работ и услуг</v>
      </c>
      <c r="V374" s="93" t="str">
        <f t="shared" si="21"/>
        <v>200</v>
      </c>
      <c r="W374" s="279" t="str">
        <f t="shared" si="22"/>
        <v>00004050000000000</v>
      </c>
      <c r="X374" s="280"/>
      <c r="Y374" s="282"/>
      <c r="Z374" s="80" t="str">
        <f t="shared" si="23"/>
        <v>244</v>
      </c>
      <c r="AA374" s="66">
        <v>40120</v>
      </c>
      <c r="AB374" s="76"/>
      <c r="AC374" s="66">
        <v>40120</v>
      </c>
      <c r="AD374" s="76"/>
      <c r="AE374" s="77"/>
      <c r="AF374" s="77"/>
      <c r="AG374" s="77"/>
      <c r="AH374" s="77"/>
      <c r="AI374" s="77"/>
      <c r="AJ374" s="77"/>
      <c r="AK374" s="77">
        <v>40120</v>
      </c>
      <c r="AL374" s="77"/>
      <c r="AM374" s="77"/>
      <c r="AN374" s="81"/>
      <c r="AO374" s="94" t="str">
        <f>C374&amp;F374</f>
        <v>00004050000000000244</v>
      </c>
      <c r="AP374" s="70" t="str">
        <f>C374&amp;F374</f>
        <v>00004050000000000244</v>
      </c>
    </row>
    <row r="375" spans="1:42" ht="11.25" customHeight="1" x14ac:dyDescent="0.25">
      <c r="A375" s="63" t="s">
        <v>670</v>
      </c>
      <c r="B375" s="64" t="s">
        <v>503</v>
      </c>
      <c r="C375" s="249" t="s">
        <v>671</v>
      </c>
      <c r="D375" s="271"/>
      <c r="E375" s="272"/>
      <c r="F375" s="65" t="s">
        <v>506</v>
      </c>
      <c r="G375" s="66">
        <v>12172600</v>
      </c>
      <c r="H375" s="66"/>
      <c r="I375" s="66">
        <v>12172600</v>
      </c>
      <c r="J375" s="66"/>
      <c r="K375" s="66"/>
      <c r="L375" s="66"/>
      <c r="M375" s="66"/>
      <c r="N375" s="66"/>
      <c r="O375" s="66"/>
      <c r="P375" s="66"/>
      <c r="Q375" s="66">
        <v>8929300</v>
      </c>
      <c r="R375" s="66">
        <v>3243300</v>
      </c>
      <c r="S375" s="66"/>
      <c r="T375" s="66"/>
      <c r="U375" s="67" t="str">
        <f t="shared" si="20"/>
        <v>Транспорт</v>
      </c>
      <c r="V375" s="64" t="str">
        <f t="shared" si="21"/>
        <v>200</v>
      </c>
      <c r="W375" s="249" t="str">
        <f t="shared" si="22"/>
        <v>00004080000000000</v>
      </c>
      <c r="X375" s="271"/>
      <c r="Y375" s="272"/>
      <c r="Z375" s="65" t="str">
        <f t="shared" si="23"/>
        <v>000</v>
      </c>
      <c r="AA375" s="66">
        <v>10081554.59</v>
      </c>
      <c r="AB375" s="66"/>
      <c r="AC375" s="66">
        <v>10081554.59</v>
      </c>
      <c r="AD375" s="66"/>
      <c r="AE375" s="66"/>
      <c r="AF375" s="66"/>
      <c r="AG375" s="66"/>
      <c r="AH375" s="66"/>
      <c r="AI375" s="66"/>
      <c r="AJ375" s="66"/>
      <c r="AK375" s="66">
        <v>7668903.6600000001</v>
      </c>
      <c r="AL375" s="66">
        <v>2412650.9300000002</v>
      </c>
      <c r="AM375" s="66"/>
      <c r="AN375" s="68"/>
      <c r="AO375" s="92"/>
      <c r="AP375" s="70" t="s">
        <v>672</v>
      </c>
    </row>
    <row r="376" spans="1:42" ht="18.75" customHeight="1" x14ac:dyDescent="0.25">
      <c r="A376" s="71" t="s">
        <v>528</v>
      </c>
      <c r="B376" s="64" t="s">
        <v>503</v>
      </c>
      <c r="C376" s="249" t="s">
        <v>671</v>
      </c>
      <c r="D376" s="271"/>
      <c r="E376" s="272"/>
      <c r="F376" s="65" t="s">
        <v>503</v>
      </c>
      <c r="G376" s="66">
        <v>12172600</v>
      </c>
      <c r="H376" s="66"/>
      <c r="I376" s="66">
        <v>12172600</v>
      </c>
      <c r="J376" s="66"/>
      <c r="K376" s="66"/>
      <c r="L376" s="66"/>
      <c r="M376" s="66"/>
      <c r="N376" s="66"/>
      <c r="O376" s="66"/>
      <c r="P376" s="66"/>
      <c r="Q376" s="66">
        <v>8929300</v>
      </c>
      <c r="R376" s="66">
        <v>3243300</v>
      </c>
      <c r="S376" s="66"/>
      <c r="T376" s="66"/>
      <c r="U376" s="72" t="str">
        <f t="shared" si="20"/>
        <v>Закупка товаров, работ и услуг для обеспечения государственных (муниципальных) нужд</v>
      </c>
      <c r="V376" s="64" t="str">
        <f t="shared" si="21"/>
        <v>200</v>
      </c>
      <c r="W376" s="249" t="str">
        <f t="shared" si="22"/>
        <v>00004080000000000</v>
      </c>
      <c r="X376" s="271"/>
      <c r="Y376" s="272"/>
      <c r="Z376" s="65" t="str">
        <f t="shared" si="23"/>
        <v>200</v>
      </c>
      <c r="AA376" s="66">
        <v>10081554.59</v>
      </c>
      <c r="AB376" s="66"/>
      <c r="AC376" s="66">
        <v>10081554.59</v>
      </c>
      <c r="AD376" s="66"/>
      <c r="AE376" s="66"/>
      <c r="AF376" s="66"/>
      <c r="AG376" s="66"/>
      <c r="AH376" s="66"/>
      <c r="AI376" s="66"/>
      <c r="AJ376" s="66"/>
      <c r="AK376" s="66">
        <v>7668903.6600000001</v>
      </c>
      <c r="AL376" s="66">
        <v>2412650.9300000002</v>
      </c>
      <c r="AM376" s="66"/>
      <c r="AN376" s="68"/>
      <c r="AO376" s="92"/>
      <c r="AP376" s="70" t="s">
        <v>673</v>
      </c>
    </row>
    <row r="377" spans="1:42" ht="27.6" customHeight="1" x14ac:dyDescent="0.25">
      <c r="A377" s="71" t="s">
        <v>530</v>
      </c>
      <c r="B377" s="64" t="s">
        <v>503</v>
      </c>
      <c r="C377" s="249" t="s">
        <v>671</v>
      </c>
      <c r="D377" s="271"/>
      <c r="E377" s="272"/>
      <c r="F377" s="65" t="s">
        <v>531</v>
      </c>
      <c r="G377" s="66">
        <v>12172600</v>
      </c>
      <c r="H377" s="66"/>
      <c r="I377" s="66">
        <v>12172600</v>
      </c>
      <c r="J377" s="66"/>
      <c r="K377" s="66"/>
      <c r="L377" s="66"/>
      <c r="M377" s="66"/>
      <c r="N377" s="66"/>
      <c r="O377" s="66"/>
      <c r="P377" s="66"/>
      <c r="Q377" s="66">
        <v>8929300</v>
      </c>
      <c r="R377" s="66">
        <v>3243300</v>
      </c>
      <c r="S377" s="66"/>
      <c r="T377" s="66"/>
      <c r="U377" s="72" t="str">
        <f t="shared" si="20"/>
        <v>Иные закупки товаров, работ и услуг для обеспечения государственных (муниципальных) нужд</v>
      </c>
      <c r="V377" s="64" t="str">
        <f t="shared" si="21"/>
        <v>200</v>
      </c>
      <c r="W377" s="249" t="str">
        <f t="shared" si="22"/>
        <v>00004080000000000</v>
      </c>
      <c r="X377" s="271"/>
      <c r="Y377" s="272"/>
      <c r="Z377" s="65" t="str">
        <f t="shared" si="23"/>
        <v>240</v>
      </c>
      <c r="AA377" s="66">
        <v>10081554.59</v>
      </c>
      <c r="AB377" s="66"/>
      <c r="AC377" s="66">
        <v>10081554.59</v>
      </c>
      <c r="AD377" s="66"/>
      <c r="AE377" s="66"/>
      <c r="AF377" s="66"/>
      <c r="AG377" s="66"/>
      <c r="AH377" s="66"/>
      <c r="AI377" s="66"/>
      <c r="AJ377" s="66"/>
      <c r="AK377" s="66">
        <v>7668903.6600000001</v>
      </c>
      <c r="AL377" s="66">
        <v>2412650.9300000002</v>
      </c>
      <c r="AM377" s="66"/>
      <c r="AN377" s="68"/>
      <c r="AO377" s="92"/>
      <c r="AP377" s="70" t="s">
        <v>674</v>
      </c>
    </row>
    <row r="378" spans="1:42" ht="11.25" customHeight="1" x14ac:dyDescent="0.25">
      <c r="A378" s="73" t="s">
        <v>535</v>
      </c>
      <c r="B378" s="74" t="s">
        <v>503</v>
      </c>
      <c r="C378" s="250" t="s">
        <v>671</v>
      </c>
      <c r="D378" s="273"/>
      <c r="E378" s="274"/>
      <c r="F378" s="75" t="s">
        <v>536</v>
      </c>
      <c r="G378" s="66">
        <v>12172600</v>
      </c>
      <c r="H378" s="76"/>
      <c r="I378" s="66">
        <v>12172600</v>
      </c>
      <c r="J378" s="76"/>
      <c r="K378" s="77"/>
      <c r="L378" s="77"/>
      <c r="M378" s="77"/>
      <c r="N378" s="77"/>
      <c r="O378" s="77"/>
      <c r="P378" s="77"/>
      <c r="Q378" s="77">
        <v>8929300</v>
      </c>
      <c r="R378" s="77">
        <v>3243300</v>
      </c>
      <c r="S378" s="77"/>
      <c r="T378" s="77"/>
      <c r="U378" s="78" t="str">
        <f t="shared" si="20"/>
        <v>Прочая закупка товаров, работ и услуг</v>
      </c>
      <c r="V378" s="93" t="str">
        <f t="shared" si="21"/>
        <v>200</v>
      </c>
      <c r="W378" s="279" t="str">
        <f t="shared" si="22"/>
        <v>00004080000000000</v>
      </c>
      <c r="X378" s="280"/>
      <c r="Y378" s="282"/>
      <c r="Z378" s="80" t="str">
        <f t="shared" si="23"/>
        <v>244</v>
      </c>
      <c r="AA378" s="66">
        <v>10081554.59</v>
      </c>
      <c r="AB378" s="76"/>
      <c r="AC378" s="66">
        <v>10081554.59</v>
      </c>
      <c r="AD378" s="76"/>
      <c r="AE378" s="77"/>
      <c r="AF378" s="77"/>
      <c r="AG378" s="77"/>
      <c r="AH378" s="77"/>
      <c r="AI378" s="77"/>
      <c r="AJ378" s="77"/>
      <c r="AK378" s="77">
        <v>7668903.6600000001</v>
      </c>
      <c r="AL378" s="77">
        <v>2412650.9300000002</v>
      </c>
      <c r="AM378" s="77"/>
      <c r="AN378" s="81"/>
      <c r="AO378" s="94" t="str">
        <f>C378&amp;F378</f>
        <v>00004080000000000244</v>
      </c>
      <c r="AP378" s="70" t="str">
        <f>C378&amp;F378</f>
        <v>00004080000000000244</v>
      </c>
    </row>
    <row r="379" spans="1:42" ht="11.25" customHeight="1" x14ac:dyDescent="0.25">
      <c r="A379" s="63" t="s">
        <v>675</v>
      </c>
      <c r="B379" s="64" t="s">
        <v>503</v>
      </c>
      <c r="C379" s="249" t="s">
        <v>676</v>
      </c>
      <c r="D379" s="271"/>
      <c r="E379" s="272"/>
      <c r="F379" s="65" t="s">
        <v>506</v>
      </c>
      <c r="G379" s="66">
        <v>78587681.909999996</v>
      </c>
      <c r="H379" s="66"/>
      <c r="I379" s="66">
        <v>78587681.909999996</v>
      </c>
      <c r="J379" s="66"/>
      <c r="K379" s="66"/>
      <c r="L379" s="66"/>
      <c r="M379" s="66"/>
      <c r="N379" s="66"/>
      <c r="O379" s="66"/>
      <c r="P379" s="66"/>
      <c r="Q379" s="66">
        <v>14090297.460000001</v>
      </c>
      <c r="R379" s="66">
        <v>50074717.149999999</v>
      </c>
      <c r="S379" s="66">
        <v>14422667.300000001</v>
      </c>
      <c r="T379" s="66"/>
      <c r="U379" s="67" t="str">
        <f t="shared" si="20"/>
        <v>Дорожное хозяйство (дорожные фонды)</v>
      </c>
      <c r="V379" s="64" t="str">
        <f t="shared" si="21"/>
        <v>200</v>
      </c>
      <c r="W379" s="249" t="str">
        <f t="shared" si="22"/>
        <v>00004090000000000</v>
      </c>
      <c r="X379" s="271"/>
      <c r="Y379" s="272"/>
      <c r="Z379" s="65" t="str">
        <f t="shared" si="23"/>
        <v>000</v>
      </c>
      <c r="AA379" s="66">
        <v>53021339.869999997</v>
      </c>
      <c r="AB379" s="66"/>
      <c r="AC379" s="66">
        <v>53021339.869999997</v>
      </c>
      <c r="AD379" s="66"/>
      <c r="AE379" s="66"/>
      <c r="AF379" s="66"/>
      <c r="AG379" s="66"/>
      <c r="AH379" s="66"/>
      <c r="AI379" s="66"/>
      <c r="AJ379" s="66"/>
      <c r="AK379" s="66">
        <v>2722354.21</v>
      </c>
      <c r="AL379" s="66">
        <v>38946649.469999999</v>
      </c>
      <c r="AM379" s="66">
        <v>11352336.189999999</v>
      </c>
      <c r="AN379" s="68"/>
      <c r="AO379" s="92"/>
      <c r="AP379" s="70" t="s">
        <v>677</v>
      </c>
    </row>
    <row r="380" spans="1:42" ht="18.75" customHeight="1" x14ac:dyDescent="0.25">
      <c r="A380" s="71" t="s">
        <v>528</v>
      </c>
      <c r="B380" s="64" t="s">
        <v>503</v>
      </c>
      <c r="C380" s="249" t="s">
        <v>676</v>
      </c>
      <c r="D380" s="271"/>
      <c r="E380" s="272"/>
      <c r="F380" s="65" t="s">
        <v>503</v>
      </c>
      <c r="G380" s="66">
        <v>43298877.240000002</v>
      </c>
      <c r="H380" s="66"/>
      <c r="I380" s="66">
        <v>43298877.240000002</v>
      </c>
      <c r="J380" s="66"/>
      <c r="K380" s="66"/>
      <c r="L380" s="66"/>
      <c r="M380" s="66"/>
      <c r="N380" s="66"/>
      <c r="O380" s="66"/>
      <c r="P380" s="66"/>
      <c r="Q380" s="66">
        <v>14090297.460000001</v>
      </c>
      <c r="R380" s="66">
        <v>14785912.48</v>
      </c>
      <c r="S380" s="66">
        <v>14422667.300000001</v>
      </c>
      <c r="T380" s="66"/>
      <c r="U380" s="72" t="str">
        <f t="shared" ref="U380:U443" si="24">""&amp;A380</f>
        <v>Закупка товаров, работ и услуг для обеспечения государственных (муниципальных) нужд</v>
      </c>
      <c r="V380" s="64" t="str">
        <f t="shared" ref="V380:V443" si="25">""&amp;B380</f>
        <v>200</v>
      </c>
      <c r="W380" s="249" t="str">
        <f t="shared" ref="W380:W443" si="26">""&amp;C380</f>
        <v>00004090000000000</v>
      </c>
      <c r="X380" s="271"/>
      <c r="Y380" s="272"/>
      <c r="Z380" s="65" t="str">
        <f t="shared" ref="Z380:Z443" si="27">""&amp;F380</f>
        <v>200</v>
      </c>
      <c r="AA380" s="66">
        <v>24563378.16</v>
      </c>
      <c r="AB380" s="66"/>
      <c r="AC380" s="66">
        <v>24563378.16</v>
      </c>
      <c r="AD380" s="66"/>
      <c r="AE380" s="66"/>
      <c r="AF380" s="66"/>
      <c r="AG380" s="66"/>
      <c r="AH380" s="66"/>
      <c r="AI380" s="66"/>
      <c r="AJ380" s="66"/>
      <c r="AK380" s="66">
        <v>2722354.21</v>
      </c>
      <c r="AL380" s="66">
        <v>10488687.76</v>
      </c>
      <c r="AM380" s="66">
        <v>11352336.189999999</v>
      </c>
      <c r="AN380" s="68"/>
      <c r="AO380" s="92"/>
      <c r="AP380" s="70" t="s">
        <v>678</v>
      </c>
    </row>
    <row r="381" spans="1:42" ht="27.6" customHeight="1" x14ac:dyDescent="0.25">
      <c r="A381" s="71" t="s">
        <v>530</v>
      </c>
      <c r="B381" s="64" t="s">
        <v>503</v>
      </c>
      <c r="C381" s="249" t="s">
        <v>676</v>
      </c>
      <c r="D381" s="271"/>
      <c r="E381" s="272"/>
      <c r="F381" s="65" t="s">
        <v>531</v>
      </c>
      <c r="G381" s="66">
        <v>43298877.240000002</v>
      </c>
      <c r="H381" s="66"/>
      <c r="I381" s="66">
        <v>43298877.240000002</v>
      </c>
      <c r="J381" s="66"/>
      <c r="K381" s="66"/>
      <c r="L381" s="66"/>
      <c r="M381" s="66"/>
      <c r="N381" s="66"/>
      <c r="O381" s="66"/>
      <c r="P381" s="66"/>
      <c r="Q381" s="66">
        <v>14090297.460000001</v>
      </c>
      <c r="R381" s="66">
        <v>14785912.48</v>
      </c>
      <c r="S381" s="66">
        <v>14422667.300000001</v>
      </c>
      <c r="T381" s="66"/>
      <c r="U381" s="72" t="str">
        <f t="shared" si="24"/>
        <v>Иные закупки товаров, работ и услуг для обеспечения государственных (муниципальных) нужд</v>
      </c>
      <c r="V381" s="64" t="str">
        <f t="shared" si="25"/>
        <v>200</v>
      </c>
      <c r="W381" s="249" t="str">
        <f t="shared" si="26"/>
        <v>00004090000000000</v>
      </c>
      <c r="X381" s="271"/>
      <c r="Y381" s="272"/>
      <c r="Z381" s="65" t="str">
        <f t="shared" si="27"/>
        <v>240</v>
      </c>
      <c r="AA381" s="66">
        <v>24563378.16</v>
      </c>
      <c r="AB381" s="66"/>
      <c r="AC381" s="66">
        <v>24563378.16</v>
      </c>
      <c r="AD381" s="66"/>
      <c r="AE381" s="66"/>
      <c r="AF381" s="66"/>
      <c r="AG381" s="66"/>
      <c r="AH381" s="66"/>
      <c r="AI381" s="66"/>
      <c r="AJ381" s="66"/>
      <c r="AK381" s="66">
        <v>2722354.21</v>
      </c>
      <c r="AL381" s="66">
        <v>10488687.76</v>
      </c>
      <c r="AM381" s="66">
        <v>11352336.189999999</v>
      </c>
      <c r="AN381" s="68"/>
      <c r="AO381" s="92"/>
      <c r="AP381" s="70" t="s">
        <v>679</v>
      </c>
    </row>
    <row r="382" spans="1:42" ht="11.25" customHeight="1" x14ac:dyDescent="0.25">
      <c r="A382" s="73" t="s">
        <v>535</v>
      </c>
      <c r="B382" s="74" t="s">
        <v>503</v>
      </c>
      <c r="C382" s="250" t="s">
        <v>676</v>
      </c>
      <c r="D382" s="273"/>
      <c r="E382" s="274"/>
      <c r="F382" s="75" t="s">
        <v>536</v>
      </c>
      <c r="G382" s="66">
        <v>42918877.240000002</v>
      </c>
      <c r="H382" s="76"/>
      <c r="I382" s="66">
        <v>42918877.240000002</v>
      </c>
      <c r="J382" s="76"/>
      <c r="K382" s="77"/>
      <c r="L382" s="77"/>
      <c r="M382" s="77"/>
      <c r="N382" s="77"/>
      <c r="O382" s="77"/>
      <c r="P382" s="77"/>
      <c r="Q382" s="77">
        <v>14090297.460000001</v>
      </c>
      <c r="R382" s="77">
        <v>14785912.48</v>
      </c>
      <c r="S382" s="77">
        <v>14042667.300000001</v>
      </c>
      <c r="T382" s="77"/>
      <c r="U382" s="78" t="str">
        <f t="shared" si="24"/>
        <v>Прочая закупка товаров, работ и услуг</v>
      </c>
      <c r="V382" s="93" t="str">
        <f t="shared" si="25"/>
        <v>200</v>
      </c>
      <c r="W382" s="279" t="str">
        <f t="shared" si="26"/>
        <v>00004090000000000</v>
      </c>
      <c r="X382" s="280"/>
      <c r="Y382" s="282"/>
      <c r="Z382" s="80" t="str">
        <f t="shared" si="27"/>
        <v>244</v>
      </c>
      <c r="AA382" s="66">
        <v>24210800.239999998</v>
      </c>
      <c r="AB382" s="76"/>
      <c r="AC382" s="66">
        <v>24210800.239999998</v>
      </c>
      <c r="AD382" s="76"/>
      <c r="AE382" s="77"/>
      <c r="AF382" s="77"/>
      <c r="AG382" s="77"/>
      <c r="AH382" s="77"/>
      <c r="AI382" s="77"/>
      <c r="AJ382" s="77"/>
      <c r="AK382" s="77">
        <v>2722354.21</v>
      </c>
      <c r="AL382" s="77">
        <v>10488687.76</v>
      </c>
      <c r="AM382" s="77">
        <v>10999758.27</v>
      </c>
      <c r="AN382" s="81"/>
      <c r="AO382" s="94" t="str">
        <f>C382&amp;F382</f>
        <v>00004090000000000244</v>
      </c>
      <c r="AP382" s="70" t="str">
        <f>C382&amp;F382</f>
        <v>00004090000000000244</v>
      </c>
    </row>
    <row r="383" spans="1:42" ht="11.25" customHeight="1" x14ac:dyDescent="0.25">
      <c r="A383" s="83" t="s">
        <v>537</v>
      </c>
      <c r="B383" s="74" t="s">
        <v>503</v>
      </c>
      <c r="C383" s="250" t="s">
        <v>676</v>
      </c>
      <c r="D383" s="273"/>
      <c r="E383" s="274"/>
      <c r="F383" s="75" t="s">
        <v>538</v>
      </c>
      <c r="G383" s="66">
        <v>380000</v>
      </c>
      <c r="H383" s="76"/>
      <c r="I383" s="66">
        <v>380000</v>
      </c>
      <c r="J383" s="76"/>
      <c r="K383" s="77"/>
      <c r="L383" s="77"/>
      <c r="M383" s="77"/>
      <c r="N383" s="77"/>
      <c r="O383" s="77"/>
      <c r="P383" s="77"/>
      <c r="Q383" s="77"/>
      <c r="R383" s="77"/>
      <c r="S383" s="77">
        <v>380000</v>
      </c>
      <c r="T383" s="77"/>
      <c r="U383" s="84" t="str">
        <f t="shared" si="24"/>
        <v>Закупка энергетических ресурсов</v>
      </c>
      <c r="V383" s="93" t="str">
        <f t="shared" si="25"/>
        <v>200</v>
      </c>
      <c r="W383" s="279" t="str">
        <f t="shared" si="26"/>
        <v>00004090000000000</v>
      </c>
      <c r="X383" s="280"/>
      <c r="Y383" s="282"/>
      <c r="Z383" s="80" t="str">
        <f t="shared" si="27"/>
        <v>247</v>
      </c>
      <c r="AA383" s="66">
        <v>352577.92</v>
      </c>
      <c r="AB383" s="76"/>
      <c r="AC383" s="66">
        <v>352577.92</v>
      </c>
      <c r="AD383" s="76"/>
      <c r="AE383" s="77"/>
      <c r="AF383" s="77"/>
      <c r="AG383" s="77"/>
      <c r="AH383" s="77"/>
      <c r="AI383" s="77"/>
      <c r="AJ383" s="77"/>
      <c r="AK383" s="77"/>
      <c r="AL383" s="77"/>
      <c r="AM383" s="77">
        <v>352577.92</v>
      </c>
      <c r="AN383" s="81"/>
      <c r="AO383" s="94" t="str">
        <f>C383&amp;F383</f>
        <v>00004090000000000247</v>
      </c>
      <c r="AP383" s="70" t="str">
        <f>C383&amp;F383</f>
        <v>00004090000000000247</v>
      </c>
    </row>
    <row r="384" spans="1:42" ht="18.75" customHeight="1" x14ac:dyDescent="0.25">
      <c r="A384" s="63" t="s">
        <v>600</v>
      </c>
      <c r="B384" s="64" t="s">
        <v>503</v>
      </c>
      <c r="C384" s="249" t="s">
        <v>676</v>
      </c>
      <c r="D384" s="271"/>
      <c r="E384" s="272"/>
      <c r="F384" s="65" t="s">
        <v>601</v>
      </c>
      <c r="G384" s="66">
        <v>1421350</v>
      </c>
      <c r="H384" s="66"/>
      <c r="I384" s="66">
        <v>1421350</v>
      </c>
      <c r="J384" s="66"/>
      <c r="K384" s="66"/>
      <c r="L384" s="66"/>
      <c r="M384" s="66"/>
      <c r="N384" s="66"/>
      <c r="O384" s="66"/>
      <c r="P384" s="66"/>
      <c r="Q384" s="66"/>
      <c r="R384" s="66">
        <v>1421350</v>
      </c>
      <c r="S384" s="66"/>
      <c r="T384" s="66"/>
      <c r="U384" s="67" t="str">
        <f t="shared" si="24"/>
        <v>Капитальные вложения в объекты государственной (муниципальной) собственности</v>
      </c>
      <c r="V384" s="64" t="str">
        <f t="shared" si="25"/>
        <v>200</v>
      </c>
      <c r="W384" s="249" t="str">
        <f t="shared" si="26"/>
        <v>00004090000000000</v>
      </c>
      <c r="X384" s="271"/>
      <c r="Y384" s="272"/>
      <c r="Z384" s="65" t="str">
        <f t="shared" si="27"/>
        <v>400</v>
      </c>
      <c r="AA384" s="66">
        <v>0</v>
      </c>
      <c r="AB384" s="66"/>
      <c r="AC384" s="66">
        <v>0</v>
      </c>
      <c r="AD384" s="66"/>
      <c r="AE384" s="66"/>
      <c r="AF384" s="66"/>
      <c r="AG384" s="66"/>
      <c r="AH384" s="66"/>
      <c r="AI384" s="66"/>
      <c r="AJ384" s="66"/>
      <c r="AK384" s="66"/>
      <c r="AL384" s="66">
        <v>0</v>
      </c>
      <c r="AM384" s="66"/>
      <c r="AN384" s="68"/>
      <c r="AO384" s="92"/>
      <c r="AP384" s="70" t="s">
        <v>680</v>
      </c>
    </row>
    <row r="385" spans="1:42" ht="11.25" customHeight="1" x14ac:dyDescent="0.25">
      <c r="A385" s="71" t="s">
        <v>603</v>
      </c>
      <c r="B385" s="64" t="s">
        <v>503</v>
      </c>
      <c r="C385" s="249" t="s">
        <v>676</v>
      </c>
      <c r="D385" s="271"/>
      <c r="E385" s="272"/>
      <c r="F385" s="65" t="s">
        <v>604</v>
      </c>
      <c r="G385" s="66">
        <v>1421350</v>
      </c>
      <c r="H385" s="66"/>
      <c r="I385" s="66">
        <v>1421350</v>
      </c>
      <c r="J385" s="66"/>
      <c r="K385" s="66"/>
      <c r="L385" s="66"/>
      <c r="M385" s="66"/>
      <c r="N385" s="66"/>
      <c r="O385" s="66"/>
      <c r="P385" s="66"/>
      <c r="Q385" s="66"/>
      <c r="R385" s="66">
        <v>1421350</v>
      </c>
      <c r="S385" s="66"/>
      <c r="T385" s="66"/>
      <c r="U385" s="72" t="str">
        <f t="shared" si="24"/>
        <v>Бюджетные инвестиции</v>
      </c>
      <c r="V385" s="64" t="str">
        <f t="shared" si="25"/>
        <v>200</v>
      </c>
      <c r="W385" s="249" t="str">
        <f t="shared" si="26"/>
        <v>00004090000000000</v>
      </c>
      <c r="X385" s="271"/>
      <c r="Y385" s="272"/>
      <c r="Z385" s="65" t="str">
        <f t="shared" si="27"/>
        <v>410</v>
      </c>
      <c r="AA385" s="66">
        <v>0</v>
      </c>
      <c r="AB385" s="66"/>
      <c r="AC385" s="66">
        <v>0</v>
      </c>
      <c r="AD385" s="66"/>
      <c r="AE385" s="66"/>
      <c r="AF385" s="66"/>
      <c r="AG385" s="66"/>
      <c r="AH385" s="66"/>
      <c r="AI385" s="66"/>
      <c r="AJ385" s="66"/>
      <c r="AK385" s="66"/>
      <c r="AL385" s="66">
        <v>0</v>
      </c>
      <c r="AM385" s="66"/>
      <c r="AN385" s="68"/>
      <c r="AO385" s="92"/>
      <c r="AP385" s="70" t="s">
        <v>681</v>
      </c>
    </row>
    <row r="386" spans="1:42" ht="27.6" customHeight="1" x14ac:dyDescent="0.25">
      <c r="A386" s="73" t="s">
        <v>682</v>
      </c>
      <c r="B386" s="74" t="s">
        <v>503</v>
      </c>
      <c r="C386" s="250" t="s">
        <v>676</v>
      </c>
      <c r="D386" s="273"/>
      <c r="E386" s="274"/>
      <c r="F386" s="75" t="s">
        <v>683</v>
      </c>
      <c r="G386" s="66">
        <v>1421350</v>
      </c>
      <c r="H386" s="76"/>
      <c r="I386" s="66">
        <v>1421350</v>
      </c>
      <c r="J386" s="76"/>
      <c r="K386" s="77"/>
      <c r="L386" s="77"/>
      <c r="M386" s="77"/>
      <c r="N386" s="77"/>
      <c r="O386" s="77"/>
      <c r="P386" s="77"/>
      <c r="Q386" s="77"/>
      <c r="R386" s="77">
        <v>1421350</v>
      </c>
      <c r="S386" s="77"/>
      <c r="T386" s="77"/>
      <c r="U386" s="78" t="str">
        <f t="shared" si="24"/>
        <v>Бюджетные инвестиции в объекты капитального строительства государственной (муниципальной) собственности</v>
      </c>
      <c r="V386" s="93" t="str">
        <f t="shared" si="25"/>
        <v>200</v>
      </c>
      <c r="W386" s="279" t="str">
        <f t="shared" si="26"/>
        <v>00004090000000000</v>
      </c>
      <c r="X386" s="280"/>
      <c r="Y386" s="282"/>
      <c r="Z386" s="80" t="str">
        <f t="shared" si="27"/>
        <v>414</v>
      </c>
      <c r="AA386" s="66">
        <v>0</v>
      </c>
      <c r="AB386" s="76"/>
      <c r="AC386" s="66">
        <v>0</v>
      </c>
      <c r="AD386" s="76"/>
      <c r="AE386" s="77"/>
      <c r="AF386" s="77"/>
      <c r="AG386" s="77"/>
      <c r="AH386" s="77"/>
      <c r="AI386" s="77"/>
      <c r="AJ386" s="77"/>
      <c r="AK386" s="77"/>
      <c r="AL386" s="77">
        <v>0</v>
      </c>
      <c r="AM386" s="77"/>
      <c r="AN386" s="81"/>
      <c r="AO386" s="94" t="str">
        <f>C386&amp;F386</f>
        <v>00004090000000000414</v>
      </c>
      <c r="AP386" s="70" t="str">
        <f>C386&amp;F386</f>
        <v>00004090000000000414</v>
      </c>
    </row>
    <row r="387" spans="1:42" ht="27.6" customHeight="1" x14ac:dyDescent="0.25">
      <c r="A387" s="63" t="s">
        <v>645</v>
      </c>
      <c r="B387" s="64" t="s">
        <v>503</v>
      </c>
      <c r="C387" s="249" t="s">
        <v>676</v>
      </c>
      <c r="D387" s="271"/>
      <c r="E387" s="272"/>
      <c r="F387" s="65" t="s">
        <v>646</v>
      </c>
      <c r="G387" s="66">
        <v>33867454.670000002</v>
      </c>
      <c r="H387" s="66"/>
      <c r="I387" s="66">
        <v>33867454.670000002</v>
      </c>
      <c r="J387" s="66"/>
      <c r="K387" s="66"/>
      <c r="L387" s="66"/>
      <c r="M387" s="66"/>
      <c r="N387" s="66"/>
      <c r="O387" s="66"/>
      <c r="P387" s="66"/>
      <c r="Q387" s="66"/>
      <c r="R387" s="66">
        <v>33867454.670000002</v>
      </c>
      <c r="S387" s="66"/>
      <c r="T387" s="66"/>
      <c r="U387" s="67" t="str">
        <f t="shared" si="24"/>
        <v>Предоставление субсидий бюджетным, автономным учреждениям и иным некоммерческим организациям</v>
      </c>
      <c r="V387" s="64" t="str">
        <f t="shared" si="25"/>
        <v>200</v>
      </c>
      <c r="W387" s="249" t="str">
        <f t="shared" si="26"/>
        <v>00004090000000000</v>
      </c>
      <c r="X387" s="271"/>
      <c r="Y387" s="272"/>
      <c r="Z387" s="65" t="str">
        <f t="shared" si="27"/>
        <v>600</v>
      </c>
      <c r="AA387" s="66">
        <v>28457961.710000001</v>
      </c>
      <c r="AB387" s="66"/>
      <c r="AC387" s="66">
        <v>28457961.710000001</v>
      </c>
      <c r="AD387" s="66"/>
      <c r="AE387" s="66"/>
      <c r="AF387" s="66"/>
      <c r="AG387" s="66"/>
      <c r="AH387" s="66"/>
      <c r="AI387" s="66"/>
      <c r="AJ387" s="66"/>
      <c r="AK387" s="66"/>
      <c r="AL387" s="66">
        <v>28457961.710000001</v>
      </c>
      <c r="AM387" s="66"/>
      <c r="AN387" s="68"/>
      <c r="AO387" s="92"/>
      <c r="AP387" s="70" t="s">
        <v>684</v>
      </c>
    </row>
    <row r="388" spans="1:42" ht="11.25" customHeight="1" x14ac:dyDescent="0.25">
      <c r="A388" s="71" t="s">
        <v>648</v>
      </c>
      <c r="B388" s="64" t="s">
        <v>503</v>
      </c>
      <c r="C388" s="249" t="s">
        <v>676</v>
      </c>
      <c r="D388" s="271"/>
      <c r="E388" s="272"/>
      <c r="F388" s="65" t="s">
        <v>649</v>
      </c>
      <c r="G388" s="66">
        <v>33867454.670000002</v>
      </c>
      <c r="H388" s="66"/>
      <c r="I388" s="66">
        <v>33867454.670000002</v>
      </c>
      <c r="J388" s="66"/>
      <c r="K388" s="66"/>
      <c r="L388" s="66"/>
      <c r="M388" s="66"/>
      <c r="N388" s="66"/>
      <c r="O388" s="66"/>
      <c r="P388" s="66"/>
      <c r="Q388" s="66"/>
      <c r="R388" s="66">
        <v>33867454.670000002</v>
      </c>
      <c r="S388" s="66"/>
      <c r="T388" s="66"/>
      <c r="U388" s="72" t="str">
        <f t="shared" si="24"/>
        <v>Субсидии бюджетным учреждениям</v>
      </c>
      <c r="V388" s="64" t="str">
        <f t="shared" si="25"/>
        <v>200</v>
      </c>
      <c r="W388" s="249" t="str">
        <f t="shared" si="26"/>
        <v>00004090000000000</v>
      </c>
      <c r="X388" s="271"/>
      <c r="Y388" s="272"/>
      <c r="Z388" s="65" t="str">
        <f t="shared" si="27"/>
        <v>610</v>
      </c>
      <c r="AA388" s="66">
        <v>28457961.710000001</v>
      </c>
      <c r="AB388" s="66"/>
      <c r="AC388" s="66">
        <v>28457961.710000001</v>
      </c>
      <c r="AD388" s="66"/>
      <c r="AE388" s="66"/>
      <c r="AF388" s="66"/>
      <c r="AG388" s="66"/>
      <c r="AH388" s="66"/>
      <c r="AI388" s="66"/>
      <c r="AJ388" s="66"/>
      <c r="AK388" s="66"/>
      <c r="AL388" s="66">
        <v>28457961.710000001</v>
      </c>
      <c r="AM388" s="66"/>
      <c r="AN388" s="68"/>
      <c r="AO388" s="92"/>
      <c r="AP388" s="70" t="s">
        <v>685</v>
      </c>
    </row>
    <row r="389" spans="1:42" ht="45.4" customHeight="1" x14ac:dyDescent="0.25">
      <c r="A389" s="73" t="s">
        <v>651</v>
      </c>
      <c r="B389" s="74" t="s">
        <v>503</v>
      </c>
      <c r="C389" s="250" t="s">
        <v>676</v>
      </c>
      <c r="D389" s="273"/>
      <c r="E389" s="274"/>
      <c r="F389" s="75" t="s">
        <v>652</v>
      </c>
      <c r="G389" s="66">
        <v>13773261.210000001</v>
      </c>
      <c r="H389" s="76"/>
      <c r="I389" s="66">
        <v>13773261.210000001</v>
      </c>
      <c r="J389" s="76"/>
      <c r="K389" s="77"/>
      <c r="L389" s="77"/>
      <c r="M389" s="77"/>
      <c r="N389" s="77"/>
      <c r="O389" s="77"/>
      <c r="P389" s="77"/>
      <c r="Q389" s="77"/>
      <c r="R389" s="77">
        <v>13773261.210000001</v>
      </c>
      <c r="S389" s="77"/>
      <c r="T389" s="77"/>
      <c r="U389" s="78" t="str">
        <f t="shared" si="24"/>
        <v>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V389" s="93" t="str">
        <f t="shared" si="25"/>
        <v>200</v>
      </c>
      <c r="W389" s="279" t="str">
        <f t="shared" si="26"/>
        <v>00004090000000000</v>
      </c>
      <c r="X389" s="280"/>
      <c r="Y389" s="282"/>
      <c r="Z389" s="80" t="str">
        <f t="shared" si="27"/>
        <v>611</v>
      </c>
      <c r="AA389" s="66">
        <v>10245846.050000001</v>
      </c>
      <c r="AB389" s="76"/>
      <c r="AC389" s="66">
        <v>10245846.050000001</v>
      </c>
      <c r="AD389" s="76"/>
      <c r="AE389" s="77"/>
      <c r="AF389" s="77"/>
      <c r="AG389" s="77"/>
      <c r="AH389" s="77"/>
      <c r="AI389" s="77"/>
      <c r="AJ389" s="77"/>
      <c r="AK389" s="77"/>
      <c r="AL389" s="77">
        <v>10245846.050000001</v>
      </c>
      <c r="AM389" s="77"/>
      <c r="AN389" s="81"/>
      <c r="AO389" s="94" t="str">
        <f>C389&amp;F389</f>
        <v>00004090000000000611</v>
      </c>
      <c r="AP389" s="70" t="str">
        <f>C389&amp;F389</f>
        <v>00004090000000000611</v>
      </c>
    </row>
    <row r="390" spans="1:42" ht="11.25" customHeight="1" x14ac:dyDescent="0.25">
      <c r="A390" s="83" t="s">
        <v>686</v>
      </c>
      <c r="B390" s="74" t="s">
        <v>503</v>
      </c>
      <c r="C390" s="250" t="s">
        <v>676</v>
      </c>
      <c r="D390" s="273"/>
      <c r="E390" s="274"/>
      <c r="F390" s="75" t="s">
        <v>687</v>
      </c>
      <c r="G390" s="66">
        <v>20094193.460000001</v>
      </c>
      <c r="H390" s="76"/>
      <c r="I390" s="66">
        <v>20094193.460000001</v>
      </c>
      <c r="J390" s="76"/>
      <c r="K390" s="77"/>
      <c r="L390" s="77"/>
      <c r="M390" s="77"/>
      <c r="N390" s="77"/>
      <c r="O390" s="77"/>
      <c r="P390" s="77"/>
      <c r="Q390" s="77"/>
      <c r="R390" s="77">
        <v>20094193.460000001</v>
      </c>
      <c r="S390" s="77"/>
      <c r="T390" s="77"/>
      <c r="U390" s="84" t="str">
        <f t="shared" si="24"/>
        <v>Субсидии бюджетным учреждениям на иные цели</v>
      </c>
      <c r="V390" s="93" t="str">
        <f t="shared" si="25"/>
        <v>200</v>
      </c>
      <c r="W390" s="279" t="str">
        <f t="shared" si="26"/>
        <v>00004090000000000</v>
      </c>
      <c r="X390" s="280"/>
      <c r="Y390" s="282"/>
      <c r="Z390" s="80" t="str">
        <f t="shared" si="27"/>
        <v>612</v>
      </c>
      <c r="AA390" s="66">
        <v>18212115.66</v>
      </c>
      <c r="AB390" s="76"/>
      <c r="AC390" s="66">
        <v>18212115.66</v>
      </c>
      <c r="AD390" s="76"/>
      <c r="AE390" s="77"/>
      <c r="AF390" s="77"/>
      <c r="AG390" s="77"/>
      <c r="AH390" s="77"/>
      <c r="AI390" s="77"/>
      <c r="AJ390" s="77"/>
      <c r="AK390" s="77"/>
      <c r="AL390" s="77">
        <v>18212115.66</v>
      </c>
      <c r="AM390" s="77"/>
      <c r="AN390" s="81"/>
      <c r="AO390" s="94" t="str">
        <f>C390&amp;F390</f>
        <v>00004090000000000612</v>
      </c>
      <c r="AP390" s="70" t="str">
        <f>C390&amp;F390</f>
        <v>00004090000000000612</v>
      </c>
    </row>
    <row r="391" spans="1:42" ht="11.25" customHeight="1" x14ac:dyDescent="0.25">
      <c r="A391" s="63" t="s">
        <v>688</v>
      </c>
      <c r="B391" s="64" t="s">
        <v>503</v>
      </c>
      <c r="C391" s="249" t="s">
        <v>689</v>
      </c>
      <c r="D391" s="271"/>
      <c r="E391" s="272"/>
      <c r="F391" s="65" t="s">
        <v>506</v>
      </c>
      <c r="G391" s="66">
        <v>3561525.31</v>
      </c>
      <c r="H391" s="66"/>
      <c r="I391" s="66">
        <v>3561525.31</v>
      </c>
      <c r="J391" s="66"/>
      <c r="K391" s="66"/>
      <c r="L391" s="66"/>
      <c r="M391" s="66"/>
      <c r="N391" s="66"/>
      <c r="O391" s="66"/>
      <c r="P391" s="66"/>
      <c r="Q391" s="66">
        <v>2885525.31</v>
      </c>
      <c r="R391" s="66">
        <v>674000</v>
      </c>
      <c r="S391" s="66">
        <v>2000</v>
      </c>
      <c r="T391" s="66"/>
      <c r="U391" s="67" t="str">
        <f t="shared" si="24"/>
        <v>Другие вопросы в области национальной экономики</v>
      </c>
      <c r="V391" s="64" t="str">
        <f t="shared" si="25"/>
        <v>200</v>
      </c>
      <c r="W391" s="249" t="str">
        <f t="shared" si="26"/>
        <v>00004120000000000</v>
      </c>
      <c r="X391" s="271"/>
      <c r="Y391" s="272"/>
      <c r="Z391" s="65" t="str">
        <f t="shared" si="27"/>
        <v>000</v>
      </c>
      <c r="AA391" s="66">
        <v>2460208.7200000002</v>
      </c>
      <c r="AB391" s="66"/>
      <c r="AC391" s="66">
        <v>2460208.7200000002</v>
      </c>
      <c r="AD391" s="66"/>
      <c r="AE391" s="66"/>
      <c r="AF391" s="66"/>
      <c r="AG391" s="66"/>
      <c r="AH391" s="66"/>
      <c r="AI391" s="66"/>
      <c r="AJ391" s="66"/>
      <c r="AK391" s="66">
        <v>2355413.7200000002</v>
      </c>
      <c r="AL391" s="66">
        <v>104795</v>
      </c>
      <c r="AM391" s="66">
        <v>0</v>
      </c>
      <c r="AN391" s="68"/>
      <c r="AO391" s="92"/>
      <c r="AP391" s="70" t="s">
        <v>690</v>
      </c>
    </row>
    <row r="392" spans="1:42" ht="18.75" customHeight="1" x14ac:dyDescent="0.25">
      <c r="A392" s="71" t="s">
        <v>528</v>
      </c>
      <c r="B392" s="64" t="s">
        <v>503</v>
      </c>
      <c r="C392" s="249" t="s">
        <v>689</v>
      </c>
      <c r="D392" s="271"/>
      <c r="E392" s="272"/>
      <c r="F392" s="65" t="s">
        <v>503</v>
      </c>
      <c r="G392" s="66">
        <v>1187197.21</v>
      </c>
      <c r="H392" s="66"/>
      <c r="I392" s="66">
        <v>1187197.21</v>
      </c>
      <c r="J392" s="66"/>
      <c r="K392" s="66"/>
      <c r="L392" s="66"/>
      <c r="M392" s="66"/>
      <c r="N392" s="66"/>
      <c r="O392" s="66"/>
      <c r="P392" s="66"/>
      <c r="Q392" s="66">
        <v>511197.21</v>
      </c>
      <c r="R392" s="66">
        <v>674000</v>
      </c>
      <c r="S392" s="66">
        <v>2000</v>
      </c>
      <c r="T392" s="66"/>
      <c r="U392" s="72" t="str">
        <f t="shared" si="24"/>
        <v>Закупка товаров, работ и услуг для обеспечения государственных (муниципальных) нужд</v>
      </c>
      <c r="V392" s="64" t="str">
        <f t="shared" si="25"/>
        <v>200</v>
      </c>
      <c r="W392" s="249" t="str">
        <f t="shared" si="26"/>
        <v>00004120000000000</v>
      </c>
      <c r="X392" s="271"/>
      <c r="Y392" s="272"/>
      <c r="Z392" s="65" t="str">
        <f t="shared" si="27"/>
        <v>200</v>
      </c>
      <c r="AA392" s="66">
        <v>294792.21999999997</v>
      </c>
      <c r="AB392" s="66"/>
      <c r="AC392" s="66">
        <v>294792.21999999997</v>
      </c>
      <c r="AD392" s="66"/>
      <c r="AE392" s="66"/>
      <c r="AF392" s="66"/>
      <c r="AG392" s="66"/>
      <c r="AH392" s="66"/>
      <c r="AI392" s="66"/>
      <c r="AJ392" s="66"/>
      <c r="AK392" s="66">
        <v>189997.22</v>
      </c>
      <c r="AL392" s="66">
        <v>104795</v>
      </c>
      <c r="AM392" s="66">
        <v>0</v>
      </c>
      <c r="AN392" s="68"/>
      <c r="AO392" s="92"/>
      <c r="AP392" s="70" t="s">
        <v>691</v>
      </c>
    </row>
    <row r="393" spans="1:42" ht="27.6" customHeight="1" x14ac:dyDescent="0.25">
      <c r="A393" s="71" t="s">
        <v>530</v>
      </c>
      <c r="B393" s="64" t="s">
        <v>503</v>
      </c>
      <c r="C393" s="249" t="s">
        <v>689</v>
      </c>
      <c r="D393" s="271"/>
      <c r="E393" s="272"/>
      <c r="F393" s="65" t="s">
        <v>531</v>
      </c>
      <c r="G393" s="66">
        <v>1187197.21</v>
      </c>
      <c r="H393" s="66"/>
      <c r="I393" s="66">
        <v>1187197.21</v>
      </c>
      <c r="J393" s="66"/>
      <c r="K393" s="66"/>
      <c r="L393" s="66"/>
      <c r="M393" s="66"/>
      <c r="N393" s="66"/>
      <c r="O393" s="66"/>
      <c r="P393" s="66"/>
      <c r="Q393" s="66">
        <v>511197.21</v>
      </c>
      <c r="R393" s="66">
        <v>674000</v>
      </c>
      <c r="S393" s="66">
        <v>2000</v>
      </c>
      <c r="T393" s="66"/>
      <c r="U393" s="72" t="str">
        <f t="shared" si="24"/>
        <v>Иные закупки товаров, работ и услуг для обеспечения государственных (муниципальных) нужд</v>
      </c>
      <c r="V393" s="64" t="str">
        <f t="shared" si="25"/>
        <v>200</v>
      </c>
      <c r="W393" s="249" t="str">
        <f t="shared" si="26"/>
        <v>00004120000000000</v>
      </c>
      <c r="X393" s="271"/>
      <c r="Y393" s="272"/>
      <c r="Z393" s="65" t="str">
        <f t="shared" si="27"/>
        <v>240</v>
      </c>
      <c r="AA393" s="66">
        <v>294792.21999999997</v>
      </c>
      <c r="AB393" s="66"/>
      <c r="AC393" s="66">
        <v>294792.21999999997</v>
      </c>
      <c r="AD393" s="66"/>
      <c r="AE393" s="66"/>
      <c r="AF393" s="66"/>
      <c r="AG393" s="66"/>
      <c r="AH393" s="66"/>
      <c r="AI393" s="66"/>
      <c r="AJ393" s="66"/>
      <c r="AK393" s="66">
        <v>189997.22</v>
      </c>
      <c r="AL393" s="66">
        <v>104795</v>
      </c>
      <c r="AM393" s="66">
        <v>0</v>
      </c>
      <c r="AN393" s="68"/>
      <c r="AO393" s="92"/>
      <c r="AP393" s="70" t="s">
        <v>692</v>
      </c>
    </row>
    <row r="394" spans="1:42" ht="11.25" customHeight="1" x14ac:dyDescent="0.25">
      <c r="A394" s="73" t="s">
        <v>535</v>
      </c>
      <c r="B394" s="74" t="s">
        <v>503</v>
      </c>
      <c r="C394" s="250" t="s">
        <v>689</v>
      </c>
      <c r="D394" s="273"/>
      <c r="E394" s="274"/>
      <c r="F394" s="75" t="s">
        <v>536</v>
      </c>
      <c r="G394" s="66">
        <v>1187197.21</v>
      </c>
      <c r="H394" s="76"/>
      <c r="I394" s="66">
        <v>1187197.21</v>
      </c>
      <c r="J394" s="76"/>
      <c r="K394" s="77"/>
      <c r="L394" s="77"/>
      <c r="M394" s="77"/>
      <c r="N394" s="77"/>
      <c r="O394" s="77"/>
      <c r="P394" s="77"/>
      <c r="Q394" s="77">
        <v>511197.21</v>
      </c>
      <c r="R394" s="77">
        <v>674000</v>
      </c>
      <c r="S394" s="77">
        <v>2000</v>
      </c>
      <c r="T394" s="77"/>
      <c r="U394" s="78" t="str">
        <f t="shared" si="24"/>
        <v>Прочая закупка товаров, работ и услуг</v>
      </c>
      <c r="V394" s="93" t="str">
        <f t="shared" si="25"/>
        <v>200</v>
      </c>
      <c r="W394" s="279" t="str">
        <f t="shared" si="26"/>
        <v>00004120000000000</v>
      </c>
      <c r="X394" s="280"/>
      <c r="Y394" s="282"/>
      <c r="Z394" s="80" t="str">
        <f t="shared" si="27"/>
        <v>244</v>
      </c>
      <c r="AA394" s="66">
        <v>294792.21999999997</v>
      </c>
      <c r="AB394" s="76"/>
      <c r="AC394" s="66">
        <v>294792.21999999997</v>
      </c>
      <c r="AD394" s="76"/>
      <c r="AE394" s="77"/>
      <c r="AF394" s="77"/>
      <c r="AG394" s="77"/>
      <c r="AH394" s="77"/>
      <c r="AI394" s="77"/>
      <c r="AJ394" s="77"/>
      <c r="AK394" s="77">
        <v>189997.22</v>
      </c>
      <c r="AL394" s="77">
        <v>104795</v>
      </c>
      <c r="AM394" s="77">
        <v>0</v>
      </c>
      <c r="AN394" s="81"/>
      <c r="AO394" s="94" t="str">
        <f>C394&amp;F394</f>
        <v>00004120000000000244</v>
      </c>
      <c r="AP394" s="70" t="str">
        <f>C394&amp;F394</f>
        <v>00004120000000000244</v>
      </c>
    </row>
    <row r="395" spans="1:42" ht="11.25" customHeight="1" x14ac:dyDescent="0.25">
      <c r="A395" s="63" t="s">
        <v>539</v>
      </c>
      <c r="B395" s="64" t="s">
        <v>503</v>
      </c>
      <c r="C395" s="249" t="s">
        <v>689</v>
      </c>
      <c r="D395" s="271"/>
      <c r="E395" s="272"/>
      <c r="F395" s="65" t="s">
        <v>540</v>
      </c>
      <c r="G395" s="66">
        <v>2374328.1</v>
      </c>
      <c r="H395" s="66"/>
      <c r="I395" s="66">
        <v>2374328.1</v>
      </c>
      <c r="J395" s="66"/>
      <c r="K395" s="66"/>
      <c r="L395" s="66"/>
      <c r="M395" s="66"/>
      <c r="N395" s="66"/>
      <c r="O395" s="66"/>
      <c r="P395" s="66"/>
      <c r="Q395" s="66">
        <v>2374328.1</v>
      </c>
      <c r="R395" s="66"/>
      <c r="S395" s="66"/>
      <c r="T395" s="66"/>
      <c r="U395" s="67" t="str">
        <f t="shared" si="24"/>
        <v>Иные бюджетные ассигнования</v>
      </c>
      <c r="V395" s="64" t="str">
        <f t="shared" si="25"/>
        <v>200</v>
      </c>
      <c r="W395" s="249" t="str">
        <f t="shared" si="26"/>
        <v>00004120000000000</v>
      </c>
      <c r="X395" s="271"/>
      <c r="Y395" s="272"/>
      <c r="Z395" s="65" t="str">
        <f t="shared" si="27"/>
        <v>800</v>
      </c>
      <c r="AA395" s="66">
        <v>2165416.5</v>
      </c>
      <c r="AB395" s="66"/>
      <c r="AC395" s="66">
        <v>2165416.5</v>
      </c>
      <c r="AD395" s="66"/>
      <c r="AE395" s="66"/>
      <c r="AF395" s="66"/>
      <c r="AG395" s="66"/>
      <c r="AH395" s="66"/>
      <c r="AI395" s="66"/>
      <c r="AJ395" s="66"/>
      <c r="AK395" s="66">
        <v>2165416.5</v>
      </c>
      <c r="AL395" s="66"/>
      <c r="AM395" s="66"/>
      <c r="AN395" s="68"/>
      <c r="AO395" s="92"/>
      <c r="AP395" s="70" t="s">
        <v>693</v>
      </c>
    </row>
    <row r="396" spans="1:42" ht="36.6" customHeight="1" x14ac:dyDescent="0.25">
      <c r="A396" s="71" t="s">
        <v>694</v>
      </c>
      <c r="B396" s="64" t="s">
        <v>503</v>
      </c>
      <c r="C396" s="249" t="s">
        <v>689</v>
      </c>
      <c r="D396" s="271"/>
      <c r="E396" s="272"/>
      <c r="F396" s="65" t="s">
        <v>695</v>
      </c>
      <c r="G396" s="66">
        <v>2374328.1</v>
      </c>
      <c r="H396" s="66"/>
      <c r="I396" s="66">
        <v>2374328.1</v>
      </c>
      <c r="J396" s="66"/>
      <c r="K396" s="66"/>
      <c r="L396" s="66"/>
      <c r="M396" s="66"/>
      <c r="N396" s="66"/>
      <c r="O396" s="66"/>
      <c r="P396" s="66"/>
      <c r="Q396" s="66">
        <v>2374328.1</v>
      </c>
      <c r="R396" s="66"/>
      <c r="S396" s="66"/>
      <c r="T396" s="66"/>
      <c r="U396" s="72" t="str">
        <f t="shared" si="24"/>
        <v>Субсидии юридическим лицам (кроме некоммерческих организаций), индивидуальным предпринимателям, физическим лицам - производителям товаров, работ, услуг</v>
      </c>
      <c r="V396" s="64" t="str">
        <f t="shared" si="25"/>
        <v>200</v>
      </c>
      <c r="W396" s="249" t="str">
        <f t="shared" si="26"/>
        <v>00004120000000000</v>
      </c>
      <c r="X396" s="271"/>
      <c r="Y396" s="272"/>
      <c r="Z396" s="65" t="str">
        <f t="shared" si="27"/>
        <v>810</v>
      </c>
      <c r="AA396" s="66">
        <v>2165416.5</v>
      </c>
      <c r="AB396" s="66"/>
      <c r="AC396" s="66">
        <v>2165416.5</v>
      </c>
      <c r="AD396" s="66"/>
      <c r="AE396" s="66"/>
      <c r="AF396" s="66"/>
      <c r="AG396" s="66"/>
      <c r="AH396" s="66"/>
      <c r="AI396" s="66"/>
      <c r="AJ396" s="66"/>
      <c r="AK396" s="66">
        <v>2165416.5</v>
      </c>
      <c r="AL396" s="66"/>
      <c r="AM396" s="66"/>
      <c r="AN396" s="68"/>
      <c r="AO396" s="92"/>
      <c r="AP396" s="70" t="s">
        <v>696</v>
      </c>
    </row>
    <row r="397" spans="1:42" ht="45.4" customHeight="1" x14ac:dyDescent="0.25">
      <c r="A397" s="73" t="s">
        <v>697</v>
      </c>
      <c r="B397" s="74" t="s">
        <v>503</v>
      </c>
      <c r="C397" s="250" t="s">
        <v>689</v>
      </c>
      <c r="D397" s="273"/>
      <c r="E397" s="274"/>
      <c r="F397" s="75" t="s">
        <v>698</v>
      </c>
      <c r="G397" s="66">
        <v>2374328.1</v>
      </c>
      <c r="H397" s="76"/>
      <c r="I397" s="66">
        <v>2374328.1</v>
      </c>
      <c r="J397" s="76"/>
      <c r="K397" s="77"/>
      <c r="L397" s="77"/>
      <c r="M397" s="77"/>
      <c r="N397" s="77"/>
      <c r="O397" s="77"/>
      <c r="P397" s="77"/>
      <c r="Q397" s="77">
        <v>2374328.1</v>
      </c>
      <c r="R397" s="77"/>
      <c r="S397" s="77"/>
      <c r="T397" s="77"/>
      <c r="U397" s="78" t="str">
        <f t="shared" si="24"/>
        <v>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v>
      </c>
      <c r="V397" s="93" t="str">
        <f t="shared" si="25"/>
        <v>200</v>
      </c>
      <c r="W397" s="279" t="str">
        <f t="shared" si="26"/>
        <v>00004120000000000</v>
      </c>
      <c r="X397" s="280"/>
      <c r="Y397" s="282"/>
      <c r="Z397" s="80" t="str">
        <f t="shared" si="27"/>
        <v>811</v>
      </c>
      <c r="AA397" s="66">
        <v>2165416.5</v>
      </c>
      <c r="AB397" s="76"/>
      <c r="AC397" s="66">
        <v>2165416.5</v>
      </c>
      <c r="AD397" s="76"/>
      <c r="AE397" s="77"/>
      <c r="AF397" s="77"/>
      <c r="AG397" s="77"/>
      <c r="AH397" s="77"/>
      <c r="AI397" s="77"/>
      <c r="AJ397" s="77"/>
      <c r="AK397" s="77">
        <v>2165416.5</v>
      </c>
      <c r="AL397" s="77"/>
      <c r="AM397" s="77"/>
      <c r="AN397" s="81"/>
      <c r="AO397" s="94" t="str">
        <f>C397&amp;F397</f>
        <v>00004120000000000811</v>
      </c>
      <c r="AP397" s="70" t="str">
        <f>C397&amp;F397</f>
        <v>00004120000000000811</v>
      </c>
    </row>
    <row r="398" spans="1:42" ht="11.25" customHeight="1" x14ac:dyDescent="0.25">
      <c r="A398" s="63" t="s">
        <v>699</v>
      </c>
      <c r="B398" s="64" t="s">
        <v>503</v>
      </c>
      <c r="C398" s="249" t="s">
        <v>700</v>
      </c>
      <c r="D398" s="271"/>
      <c r="E398" s="272"/>
      <c r="F398" s="65" t="s">
        <v>506</v>
      </c>
      <c r="G398" s="66">
        <v>293123871.44</v>
      </c>
      <c r="H398" s="66"/>
      <c r="I398" s="66">
        <v>293123871.44</v>
      </c>
      <c r="J398" s="66"/>
      <c r="K398" s="66"/>
      <c r="L398" s="66"/>
      <c r="M398" s="66"/>
      <c r="N398" s="66"/>
      <c r="O398" s="66"/>
      <c r="P398" s="66"/>
      <c r="Q398" s="66">
        <v>22921168.440000001</v>
      </c>
      <c r="R398" s="66">
        <v>260704669.38</v>
      </c>
      <c r="S398" s="66">
        <v>9498033.6199999992</v>
      </c>
      <c r="T398" s="66"/>
      <c r="U398" s="67" t="str">
        <f t="shared" si="24"/>
        <v>ЖИЛИЩНО-КОММУНАЛЬНОЕ ХОЗЯЙСТВО</v>
      </c>
      <c r="V398" s="64" t="str">
        <f t="shared" si="25"/>
        <v>200</v>
      </c>
      <c r="W398" s="249" t="str">
        <f t="shared" si="26"/>
        <v>00005000000000000</v>
      </c>
      <c r="X398" s="271"/>
      <c r="Y398" s="272"/>
      <c r="Z398" s="65" t="str">
        <f t="shared" si="27"/>
        <v>000</v>
      </c>
      <c r="AA398" s="66">
        <v>267152382.69999999</v>
      </c>
      <c r="AB398" s="66"/>
      <c r="AC398" s="66">
        <v>267152382.69999999</v>
      </c>
      <c r="AD398" s="66"/>
      <c r="AE398" s="66"/>
      <c r="AF398" s="66"/>
      <c r="AG398" s="66"/>
      <c r="AH398" s="66"/>
      <c r="AI398" s="66"/>
      <c r="AJ398" s="66"/>
      <c r="AK398" s="66">
        <v>18053281.879999999</v>
      </c>
      <c r="AL398" s="66">
        <v>241650404.81</v>
      </c>
      <c r="AM398" s="66">
        <v>7448696.0099999998</v>
      </c>
      <c r="AN398" s="68"/>
      <c r="AO398" s="92"/>
      <c r="AP398" s="70" t="s">
        <v>701</v>
      </c>
    </row>
    <row r="399" spans="1:42" ht="11.25" customHeight="1" x14ac:dyDescent="0.25">
      <c r="A399" s="71" t="s">
        <v>702</v>
      </c>
      <c r="B399" s="64" t="s">
        <v>503</v>
      </c>
      <c r="C399" s="249" t="s">
        <v>703</v>
      </c>
      <c r="D399" s="271"/>
      <c r="E399" s="272"/>
      <c r="F399" s="65" t="s">
        <v>506</v>
      </c>
      <c r="G399" s="66">
        <v>17569506.050000001</v>
      </c>
      <c r="H399" s="66"/>
      <c r="I399" s="66">
        <v>17569506.050000001</v>
      </c>
      <c r="J399" s="66"/>
      <c r="K399" s="66"/>
      <c r="L399" s="66"/>
      <c r="M399" s="66"/>
      <c r="N399" s="66"/>
      <c r="O399" s="66"/>
      <c r="P399" s="66"/>
      <c r="Q399" s="66">
        <v>3249494.05</v>
      </c>
      <c r="R399" s="66">
        <v>14313562</v>
      </c>
      <c r="S399" s="66">
        <v>6450</v>
      </c>
      <c r="T399" s="66"/>
      <c r="U399" s="72" t="str">
        <f t="shared" si="24"/>
        <v>Жилищное хозяйство</v>
      </c>
      <c r="V399" s="64" t="str">
        <f t="shared" si="25"/>
        <v>200</v>
      </c>
      <c r="W399" s="249" t="str">
        <f t="shared" si="26"/>
        <v>00005010000000000</v>
      </c>
      <c r="X399" s="271"/>
      <c r="Y399" s="272"/>
      <c r="Z399" s="65" t="str">
        <f t="shared" si="27"/>
        <v>000</v>
      </c>
      <c r="AA399" s="66">
        <v>14018243.800000001</v>
      </c>
      <c r="AB399" s="66"/>
      <c r="AC399" s="66">
        <v>14018243.800000001</v>
      </c>
      <c r="AD399" s="66"/>
      <c r="AE399" s="66"/>
      <c r="AF399" s="66"/>
      <c r="AG399" s="66"/>
      <c r="AH399" s="66"/>
      <c r="AI399" s="66"/>
      <c r="AJ399" s="66"/>
      <c r="AK399" s="66">
        <v>2411855.73</v>
      </c>
      <c r="AL399" s="66">
        <v>11600479.970000001</v>
      </c>
      <c r="AM399" s="66">
        <v>5908.1</v>
      </c>
      <c r="AN399" s="68"/>
      <c r="AO399" s="92"/>
      <c r="AP399" s="70" t="s">
        <v>704</v>
      </c>
    </row>
    <row r="400" spans="1:42" ht="18.75" customHeight="1" x14ac:dyDescent="0.25">
      <c r="A400" s="71" t="s">
        <v>528</v>
      </c>
      <c r="B400" s="64" t="s">
        <v>503</v>
      </c>
      <c r="C400" s="249" t="s">
        <v>703</v>
      </c>
      <c r="D400" s="271"/>
      <c r="E400" s="272"/>
      <c r="F400" s="65" t="s">
        <v>503</v>
      </c>
      <c r="G400" s="66">
        <v>3405253.75</v>
      </c>
      <c r="H400" s="66"/>
      <c r="I400" s="66">
        <v>3405253.75</v>
      </c>
      <c r="J400" s="66"/>
      <c r="K400" s="66"/>
      <c r="L400" s="66"/>
      <c r="M400" s="66"/>
      <c r="N400" s="66"/>
      <c r="O400" s="66"/>
      <c r="P400" s="66"/>
      <c r="Q400" s="66">
        <v>756961.75</v>
      </c>
      <c r="R400" s="66">
        <v>2641842</v>
      </c>
      <c r="S400" s="66">
        <v>6450</v>
      </c>
      <c r="T400" s="66"/>
      <c r="U400" s="72" t="str">
        <f t="shared" si="24"/>
        <v>Закупка товаров, работ и услуг для обеспечения государственных (муниципальных) нужд</v>
      </c>
      <c r="V400" s="64" t="str">
        <f t="shared" si="25"/>
        <v>200</v>
      </c>
      <c r="W400" s="249" t="str">
        <f t="shared" si="26"/>
        <v>00005010000000000</v>
      </c>
      <c r="X400" s="271"/>
      <c r="Y400" s="272"/>
      <c r="Z400" s="65" t="str">
        <f t="shared" si="27"/>
        <v>200</v>
      </c>
      <c r="AA400" s="66">
        <v>2475207.0699999998</v>
      </c>
      <c r="AB400" s="66"/>
      <c r="AC400" s="66">
        <v>2475207.0699999998</v>
      </c>
      <c r="AD400" s="66"/>
      <c r="AE400" s="66"/>
      <c r="AF400" s="66"/>
      <c r="AG400" s="66"/>
      <c r="AH400" s="66"/>
      <c r="AI400" s="66"/>
      <c r="AJ400" s="66"/>
      <c r="AK400" s="66">
        <v>714669</v>
      </c>
      <c r="AL400" s="66">
        <v>1754629.97</v>
      </c>
      <c r="AM400" s="66">
        <v>5908.1</v>
      </c>
      <c r="AN400" s="68"/>
      <c r="AO400" s="92"/>
      <c r="AP400" s="70" t="s">
        <v>705</v>
      </c>
    </row>
    <row r="401" spans="1:42" ht="27.6" customHeight="1" x14ac:dyDescent="0.25">
      <c r="A401" s="71" t="s">
        <v>530</v>
      </c>
      <c r="B401" s="64" t="s">
        <v>503</v>
      </c>
      <c r="C401" s="249" t="s">
        <v>703</v>
      </c>
      <c r="D401" s="271"/>
      <c r="E401" s="272"/>
      <c r="F401" s="65" t="s">
        <v>531</v>
      </c>
      <c r="G401" s="66">
        <v>3405253.75</v>
      </c>
      <c r="H401" s="66"/>
      <c r="I401" s="66">
        <v>3405253.75</v>
      </c>
      <c r="J401" s="66"/>
      <c r="K401" s="66"/>
      <c r="L401" s="66"/>
      <c r="M401" s="66"/>
      <c r="N401" s="66"/>
      <c r="O401" s="66"/>
      <c r="P401" s="66"/>
      <c r="Q401" s="66">
        <v>756961.75</v>
      </c>
      <c r="R401" s="66">
        <v>2641842</v>
      </c>
      <c r="S401" s="66">
        <v>6450</v>
      </c>
      <c r="T401" s="66"/>
      <c r="U401" s="72" t="str">
        <f t="shared" si="24"/>
        <v>Иные закупки товаров, работ и услуг для обеспечения государственных (муниципальных) нужд</v>
      </c>
      <c r="V401" s="64" t="str">
        <f t="shared" si="25"/>
        <v>200</v>
      </c>
      <c r="W401" s="249" t="str">
        <f t="shared" si="26"/>
        <v>00005010000000000</v>
      </c>
      <c r="X401" s="271"/>
      <c r="Y401" s="272"/>
      <c r="Z401" s="65" t="str">
        <f t="shared" si="27"/>
        <v>240</v>
      </c>
      <c r="AA401" s="66">
        <v>2475207.0699999998</v>
      </c>
      <c r="AB401" s="66"/>
      <c r="AC401" s="66">
        <v>2475207.0699999998</v>
      </c>
      <c r="AD401" s="66"/>
      <c r="AE401" s="66"/>
      <c r="AF401" s="66"/>
      <c r="AG401" s="66"/>
      <c r="AH401" s="66"/>
      <c r="AI401" s="66"/>
      <c r="AJ401" s="66"/>
      <c r="AK401" s="66">
        <v>714669</v>
      </c>
      <c r="AL401" s="66">
        <v>1754629.97</v>
      </c>
      <c r="AM401" s="66">
        <v>5908.1</v>
      </c>
      <c r="AN401" s="68"/>
      <c r="AO401" s="92"/>
      <c r="AP401" s="70" t="s">
        <v>706</v>
      </c>
    </row>
    <row r="402" spans="1:42" ht="11.25" customHeight="1" x14ac:dyDescent="0.25">
      <c r="A402" s="73" t="s">
        <v>535</v>
      </c>
      <c r="B402" s="74" t="s">
        <v>503</v>
      </c>
      <c r="C402" s="250" t="s">
        <v>703</v>
      </c>
      <c r="D402" s="273"/>
      <c r="E402" s="274"/>
      <c r="F402" s="75" t="s">
        <v>536</v>
      </c>
      <c r="G402" s="66">
        <v>3405253.75</v>
      </c>
      <c r="H402" s="76"/>
      <c r="I402" s="66">
        <v>3405253.75</v>
      </c>
      <c r="J402" s="76"/>
      <c r="K402" s="77"/>
      <c r="L402" s="77"/>
      <c r="M402" s="77"/>
      <c r="N402" s="77"/>
      <c r="O402" s="77"/>
      <c r="P402" s="77"/>
      <c r="Q402" s="77">
        <v>756961.75</v>
      </c>
      <c r="R402" s="77">
        <v>2641842</v>
      </c>
      <c r="S402" s="77">
        <v>6450</v>
      </c>
      <c r="T402" s="77"/>
      <c r="U402" s="78" t="str">
        <f t="shared" si="24"/>
        <v>Прочая закупка товаров, работ и услуг</v>
      </c>
      <c r="V402" s="93" t="str">
        <f t="shared" si="25"/>
        <v>200</v>
      </c>
      <c r="W402" s="279" t="str">
        <f t="shared" si="26"/>
        <v>00005010000000000</v>
      </c>
      <c r="X402" s="280"/>
      <c r="Y402" s="282"/>
      <c r="Z402" s="80" t="str">
        <f t="shared" si="27"/>
        <v>244</v>
      </c>
      <c r="AA402" s="66">
        <v>2475207.0699999998</v>
      </c>
      <c r="AB402" s="76"/>
      <c r="AC402" s="66">
        <v>2475207.0699999998</v>
      </c>
      <c r="AD402" s="76"/>
      <c r="AE402" s="77"/>
      <c r="AF402" s="77"/>
      <c r="AG402" s="77"/>
      <c r="AH402" s="77"/>
      <c r="AI402" s="77"/>
      <c r="AJ402" s="77"/>
      <c r="AK402" s="77">
        <v>714669</v>
      </c>
      <c r="AL402" s="77">
        <v>1754629.97</v>
      </c>
      <c r="AM402" s="77">
        <v>5908.1</v>
      </c>
      <c r="AN402" s="81"/>
      <c r="AO402" s="94" t="str">
        <f>C402&amp;F402</f>
        <v>00005010000000000244</v>
      </c>
      <c r="AP402" s="70" t="str">
        <f>C402&amp;F402</f>
        <v>00005010000000000244</v>
      </c>
    </row>
    <row r="403" spans="1:42" ht="18.75" customHeight="1" x14ac:dyDescent="0.25">
      <c r="A403" s="63" t="s">
        <v>600</v>
      </c>
      <c r="B403" s="64" t="s">
        <v>503</v>
      </c>
      <c r="C403" s="249" t="s">
        <v>703</v>
      </c>
      <c r="D403" s="271"/>
      <c r="E403" s="272"/>
      <c r="F403" s="65" t="s">
        <v>601</v>
      </c>
      <c r="G403" s="66">
        <v>11356000</v>
      </c>
      <c r="H403" s="66"/>
      <c r="I403" s="66">
        <v>11356000</v>
      </c>
      <c r="J403" s="66"/>
      <c r="K403" s="66"/>
      <c r="L403" s="66"/>
      <c r="M403" s="66"/>
      <c r="N403" s="66"/>
      <c r="O403" s="66"/>
      <c r="P403" s="66"/>
      <c r="Q403" s="66"/>
      <c r="R403" s="66">
        <v>11356000</v>
      </c>
      <c r="S403" s="66"/>
      <c r="T403" s="66"/>
      <c r="U403" s="67" t="str">
        <f t="shared" si="24"/>
        <v>Капитальные вложения в объекты государственной (муниципальной) собственности</v>
      </c>
      <c r="V403" s="64" t="str">
        <f t="shared" si="25"/>
        <v>200</v>
      </c>
      <c r="W403" s="249" t="str">
        <f t="shared" si="26"/>
        <v>00005010000000000</v>
      </c>
      <c r="X403" s="271"/>
      <c r="Y403" s="272"/>
      <c r="Z403" s="65" t="str">
        <f t="shared" si="27"/>
        <v>400</v>
      </c>
      <c r="AA403" s="66">
        <v>9700000</v>
      </c>
      <c r="AB403" s="66"/>
      <c r="AC403" s="66">
        <v>9700000</v>
      </c>
      <c r="AD403" s="66"/>
      <c r="AE403" s="66"/>
      <c r="AF403" s="66"/>
      <c r="AG403" s="66"/>
      <c r="AH403" s="66"/>
      <c r="AI403" s="66"/>
      <c r="AJ403" s="66"/>
      <c r="AK403" s="66"/>
      <c r="AL403" s="66">
        <v>9700000</v>
      </c>
      <c r="AM403" s="66"/>
      <c r="AN403" s="68"/>
      <c r="AO403" s="92"/>
      <c r="AP403" s="70" t="s">
        <v>707</v>
      </c>
    </row>
    <row r="404" spans="1:42" ht="11.25" customHeight="1" x14ac:dyDescent="0.25">
      <c r="A404" s="71" t="s">
        <v>603</v>
      </c>
      <c r="B404" s="64" t="s">
        <v>503</v>
      </c>
      <c r="C404" s="249" t="s">
        <v>703</v>
      </c>
      <c r="D404" s="271"/>
      <c r="E404" s="272"/>
      <c r="F404" s="65" t="s">
        <v>604</v>
      </c>
      <c r="G404" s="66">
        <v>11356000</v>
      </c>
      <c r="H404" s="66"/>
      <c r="I404" s="66">
        <v>11356000</v>
      </c>
      <c r="J404" s="66"/>
      <c r="K404" s="66"/>
      <c r="L404" s="66"/>
      <c r="M404" s="66"/>
      <c r="N404" s="66"/>
      <c r="O404" s="66"/>
      <c r="P404" s="66"/>
      <c r="Q404" s="66"/>
      <c r="R404" s="66">
        <v>11356000</v>
      </c>
      <c r="S404" s="66"/>
      <c r="T404" s="66"/>
      <c r="U404" s="72" t="str">
        <f t="shared" si="24"/>
        <v>Бюджетные инвестиции</v>
      </c>
      <c r="V404" s="64" t="str">
        <f t="shared" si="25"/>
        <v>200</v>
      </c>
      <c r="W404" s="249" t="str">
        <f t="shared" si="26"/>
        <v>00005010000000000</v>
      </c>
      <c r="X404" s="271"/>
      <c r="Y404" s="272"/>
      <c r="Z404" s="65" t="str">
        <f t="shared" si="27"/>
        <v>410</v>
      </c>
      <c r="AA404" s="66">
        <v>9700000</v>
      </c>
      <c r="AB404" s="66"/>
      <c r="AC404" s="66">
        <v>9700000</v>
      </c>
      <c r="AD404" s="66"/>
      <c r="AE404" s="66"/>
      <c r="AF404" s="66"/>
      <c r="AG404" s="66"/>
      <c r="AH404" s="66"/>
      <c r="AI404" s="66"/>
      <c r="AJ404" s="66"/>
      <c r="AK404" s="66"/>
      <c r="AL404" s="66">
        <v>9700000</v>
      </c>
      <c r="AM404" s="66"/>
      <c r="AN404" s="68"/>
      <c r="AO404" s="92"/>
      <c r="AP404" s="70" t="s">
        <v>708</v>
      </c>
    </row>
    <row r="405" spans="1:42" ht="27.6" customHeight="1" x14ac:dyDescent="0.25">
      <c r="A405" s="73" t="s">
        <v>606</v>
      </c>
      <c r="B405" s="74" t="s">
        <v>503</v>
      </c>
      <c r="C405" s="250" t="s">
        <v>703</v>
      </c>
      <c r="D405" s="273"/>
      <c r="E405" s="274"/>
      <c r="F405" s="75" t="s">
        <v>607</v>
      </c>
      <c r="G405" s="66">
        <v>11356000</v>
      </c>
      <c r="H405" s="76"/>
      <c r="I405" s="66">
        <v>11356000</v>
      </c>
      <c r="J405" s="76"/>
      <c r="K405" s="77"/>
      <c r="L405" s="77"/>
      <c r="M405" s="77"/>
      <c r="N405" s="77"/>
      <c r="O405" s="77"/>
      <c r="P405" s="77"/>
      <c r="Q405" s="77"/>
      <c r="R405" s="77">
        <v>11356000</v>
      </c>
      <c r="S405" s="77"/>
      <c r="T405" s="77"/>
      <c r="U405" s="78" t="str">
        <f t="shared" si="24"/>
        <v>Бюджетные инвестиции на приобретение объектов недвижимого имущества в государственную (муниципальную) собственность</v>
      </c>
      <c r="V405" s="93" t="str">
        <f t="shared" si="25"/>
        <v>200</v>
      </c>
      <c r="W405" s="279" t="str">
        <f t="shared" si="26"/>
        <v>00005010000000000</v>
      </c>
      <c r="X405" s="280"/>
      <c r="Y405" s="282"/>
      <c r="Z405" s="80" t="str">
        <f t="shared" si="27"/>
        <v>412</v>
      </c>
      <c r="AA405" s="66">
        <v>9700000</v>
      </c>
      <c r="AB405" s="76"/>
      <c r="AC405" s="66">
        <v>9700000</v>
      </c>
      <c r="AD405" s="76"/>
      <c r="AE405" s="77"/>
      <c r="AF405" s="77"/>
      <c r="AG405" s="77"/>
      <c r="AH405" s="77"/>
      <c r="AI405" s="77"/>
      <c r="AJ405" s="77"/>
      <c r="AK405" s="77"/>
      <c r="AL405" s="77">
        <v>9700000</v>
      </c>
      <c r="AM405" s="77"/>
      <c r="AN405" s="81"/>
      <c r="AO405" s="94" t="str">
        <f>C405&amp;F405</f>
        <v>00005010000000000412</v>
      </c>
      <c r="AP405" s="70" t="str">
        <f>C405&amp;F405</f>
        <v>00005010000000000412</v>
      </c>
    </row>
    <row r="406" spans="1:42" ht="27.6" customHeight="1" x14ac:dyDescent="0.25">
      <c r="A406" s="63" t="s">
        <v>645</v>
      </c>
      <c r="B406" s="64" t="s">
        <v>503</v>
      </c>
      <c r="C406" s="249" t="s">
        <v>703</v>
      </c>
      <c r="D406" s="271"/>
      <c r="E406" s="272"/>
      <c r="F406" s="65" t="s">
        <v>646</v>
      </c>
      <c r="G406" s="66">
        <v>315720</v>
      </c>
      <c r="H406" s="66"/>
      <c r="I406" s="66">
        <v>315720</v>
      </c>
      <c r="J406" s="66"/>
      <c r="K406" s="66"/>
      <c r="L406" s="66"/>
      <c r="M406" s="66"/>
      <c r="N406" s="66"/>
      <c r="O406" s="66"/>
      <c r="P406" s="66"/>
      <c r="Q406" s="66"/>
      <c r="R406" s="66">
        <v>315720</v>
      </c>
      <c r="S406" s="66"/>
      <c r="T406" s="66"/>
      <c r="U406" s="67" t="str">
        <f t="shared" si="24"/>
        <v>Предоставление субсидий бюджетным, автономным учреждениям и иным некоммерческим организациям</v>
      </c>
      <c r="V406" s="64" t="str">
        <f t="shared" si="25"/>
        <v>200</v>
      </c>
      <c r="W406" s="249" t="str">
        <f t="shared" si="26"/>
        <v>00005010000000000</v>
      </c>
      <c r="X406" s="271"/>
      <c r="Y406" s="272"/>
      <c r="Z406" s="65" t="str">
        <f t="shared" si="27"/>
        <v>600</v>
      </c>
      <c r="AA406" s="66">
        <v>145850</v>
      </c>
      <c r="AB406" s="66"/>
      <c r="AC406" s="66">
        <v>145850</v>
      </c>
      <c r="AD406" s="66"/>
      <c r="AE406" s="66"/>
      <c r="AF406" s="66"/>
      <c r="AG406" s="66"/>
      <c r="AH406" s="66"/>
      <c r="AI406" s="66"/>
      <c r="AJ406" s="66"/>
      <c r="AK406" s="66"/>
      <c r="AL406" s="66">
        <v>145850</v>
      </c>
      <c r="AM406" s="66"/>
      <c r="AN406" s="68"/>
      <c r="AO406" s="92"/>
      <c r="AP406" s="70" t="s">
        <v>709</v>
      </c>
    </row>
    <row r="407" spans="1:42" ht="11.25" customHeight="1" x14ac:dyDescent="0.25">
      <c r="A407" s="71" t="s">
        <v>648</v>
      </c>
      <c r="B407" s="64" t="s">
        <v>503</v>
      </c>
      <c r="C407" s="249" t="s">
        <v>703</v>
      </c>
      <c r="D407" s="271"/>
      <c r="E407" s="272"/>
      <c r="F407" s="65" t="s">
        <v>649</v>
      </c>
      <c r="G407" s="66">
        <v>315720</v>
      </c>
      <c r="H407" s="66"/>
      <c r="I407" s="66">
        <v>315720</v>
      </c>
      <c r="J407" s="66"/>
      <c r="K407" s="66"/>
      <c r="L407" s="66"/>
      <c r="M407" s="66"/>
      <c r="N407" s="66"/>
      <c r="O407" s="66"/>
      <c r="P407" s="66"/>
      <c r="Q407" s="66"/>
      <c r="R407" s="66">
        <v>315720</v>
      </c>
      <c r="S407" s="66"/>
      <c r="T407" s="66"/>
      <c r="U407" s="72" t="str">
        <f t="shared" si="24"/>
        <v>Субсидии бюджетным учреждениям</v>
      </c>
      <c r="V407" s="64" t="str">
        <f t="shared" si="25"/>
        <v>200</v>
      </c>
      <c r="W407" s="249" t="str">
        <f t="shared" si="26"/>
        <v>00005010000000000</v>
      </c>
      <c r="X407" s="271"/>
      <c r="Y407" s="272"/>
      <c r="Z407" s="65" t="str">
        <f t="shared" si="27"/>
        <v>610</v>
      </c>
      <c r="AA407" s="66">
        <v>145850</v>
      </c>
      <c r="AB407" s="66"/>
      <c r="AC407" s="66">
        <v>145850</v>
      </c>
      <c r="AD407" s="66"/>
      <c r="AE407" s="66"/>
      <c r="AF407" s="66"/>
      <c r="AG407" s="66"/>
      <c r="AH407" s="66"/>
      <c r="AI407" s="66"/>
      <c r="AJ407" s="66"/>
      <c r="AK407" s="66"/>
      <c r="AL407" s="66">
        <v>145850</v>
      </c>
      <c r="AM407" s="66"/>
      <c r="AN407" s="68"/>
      <c r="AO407" s="92"/>
      <c r="AP407" s="70" t="s">
        <v>710</v>
      </c>
    </row>
    <row r="408" spans="1:42" ht="45.4" customHeight="1" x14ac:dyDescent="0.25">
      <c r="A408" s="73" t="s">
        <v>651</v>
      </c>
      <c r="B408" s="74" t="s">
        <v>503</v>
      </c>
      <c r="C408" s="250" t="s">
        <v>703</v>
      </c>
      <c r="D408" s="273"/>
      <c r="E408" s="274"/>
      <c r="F408" s="75" t="s">
        <v>652</v>
      </c>
      <c r="G408" s="66">
        <v>315720</v>
      </c>
      <c r="H408" s="76"/>
      <c r="I408" s="66">
        <v>315720</v>
      </c>
      <c r="J408" s="76"/>
      <c r="K408" s="77"/>
      <c r="L408" s="77"/>
      <c r="M408" s="77"/>
      <c r="N408" s="77"/>
      <c r="O408" s="77"/>
      <c r="P408" s="77"/>
      <c r="Q408" s="77"/>
      <c r="R408" s="77">
        <v>315720</v>
      </c>
      <c r="S408" s="77"/>
      <c r="T408" s="77"/>
      <c r="U408" s="78" t="str">
        <f t="shared" si="24"/>
        <v>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V408" s="93" t="str">
        <f t="shared" si="25"/>
        <v>200</v>
      </c>
      <c r="W408" s="279" t="str">
        <f t="shared" si="26"/>
        <v>00005010000000000</v>
      </c>
      <c r="X408" s="280"/>
      <c r="Y408" s="282"/>
      <c r="Z408" s="80" t="str">
        <f t="shared" si="27"/>
        <v>611</v>
      </c>
      <c r="AA408" s="66">
        <v>145850</v>
      </c>
      <c r="AB408" s="76"/>
      <c r="AC408" s="66">
        <v>145850</v>
      </c>
      <c r="AD408" s="76"/>
      <c r="AE408" s="77"/>
      <c r="AF408" s="77"/>
      <c r="AG408" s="77"/>
      <c r="AH408" s="77"/>
      <c r="AI408" s="77"/>
      <c r="AJ408" s="77"/>
      <c r="AK408" s="77"/>
      <c r="AL408" s="77">
        <v>145850</v>
      </c>
      <c r="AM408" s="77"/>
      <c r="AN408" s="81"/>
      <c r="AO408" s="94" t="str">
        <f>C408&amp;F408</f>
        <v>00005010000000000611</v>
      </c>
      <c r="AP408" s="70" t="str">
        <f>C408&amp;F408</f>
        <v>00005010000000000611</v>
      </c>
    </row>
    <row r="409" spans="1:42" ht="11.25" customHeight="1" x14ac:dyDescent="0.25">
      <c r="A409" s="63" t="s">
        <v>539</v>
      </c>
      <c r="B409" s="64" t="s">
        <v>503</v>
      </c>
      <c r="C409" s="249" t="s">
        <v>703</v>
      </c>
      <c r="D409" s="271"/>
      <c r="E409" s="272"/>
      <c r="F409" s="65" t="s">
        <v>540</v>
      </c>
      <c r="G409" s="66">
        <v>2492532.2999999998</v>
      </c>
      <c r="H409" s="66"/>
      <c r="I409" s="66">
        <v>2492532.2999999998</v>
      </c>
      <c r="J409" s="66"/>
      <c r="K409" s="66"/>
      <c r="L409" s="66"/>
      <c r="M409" s="66"/>
      <c r="N409" s="66"/>
      <c r="O409" s="66"/>
      <c r="P409" s="66"/>
      <c r="Q409" s="66">
        <v>2492532.2999999998</v>
      </c>
      <c r="R409" s="66"/>
      <c r="S409" s="66"/>
      <c r="T409" s="66"/>
      <c r="U409" s="67" t="str">
        <f t="shared" si="24"/>
        <v>Иные бюджетные ассигнования</v>
      </c>
      <c r="V409" s="64" t="str">
        <f t="shared" si="25"/>
        <v>200</v>
      </c>
      <c r="W409" s="249" t="str">
        <f t="shared" si="26"/>
        <v>00005010000000000</v>
      </c>
      <c r="X409" s="271"/>
      <c r="Y409" s="272"/>
      <c r="Z409" s="65" t="str">
        <f t="shared" si="27"/>
        <v>800</v>
      </c>
      <c r="AA409" s="66">
        <v>1697186.73</v>
      </c>
      <c r="AB409" s="66"/>
      <c r="AC409" s="66">
        <v>1697186.73</v>
      </c>
      <c r="AD409" s="66"/>
      <c r="AE409" s="66"/>
      <c r="AF409" s="66"/>
      <c r="AG409" s="66"/>
      <c r="AH409" s="66"/>
      <c r="AI409" s="66"/>
      <c r="AJ409" s="66"/>
      <c r="AK409" s="66">
        <v>1697186.73</v>
      </c>
      <c r="AL409" s="66"/>
      <c r="AM409" s="66"/>
      <c r="AN409" s="68"/>
      <c r="AO409" s="92"/>
      <c r="AP409" s="70" t="s">
        <v>711</v>
      </c>
    </row>
    <row r="410" spans="1:42" ht="36.6" customHeight="1" x14ac:dyDescent="0.25">
      <c r="A410" s="71" t="s">
        <v>694</v>
      </c>
      <c r="B410" s="64" t="s">
        <v>503</v>
      </c>
      <c r="C410" s="249" t="s">
        <v>703</v>
      </c>
      <c r="D410" s="271"/>
      <c r="E410" s="272"/>
      <c r="F410" s="65" t="s">
        <v>695</v>
      </c>
      <c r="G410" s="66">
        <v>2492532.2999999998</v>
      </c>
      <c r="H410" s="66"/>
      <c r="I410" s="66">
        <v>2492532.2999999998</v>
      </c>
      <c r="J410" s="66"/>
      <c r="K410" s="66"/>
      <c r="L410" s="66"/>
      <c r="M410" s="66"/>
      <c r="N410" s="66"/>
      <c r="O410" s="66"/>
      <c r="P410" s="66"/>
      <c r="Q410" s="66">
        <v>2492532.2999999998</v>
      </c>
      <c r="R410" s="66"/>
      <c r="S410" s="66"/>
      <c r="T410" s="66"/>
      <c r="U410" s="72" t="str">
        <f t="shared" si="24"/>
        <v>Субсидии юридическим лицам (кроме некоммерческих организаций), индивидуальным предпринимателям, физическим лицам - производителям товаров, работ, услуг</v>
      </c>
      <c r="V410" s="64" t="str">
        <f t="shared" si="25"/>
        <v>200</v>
      </c>
      <c r="W410" s="249" t="str">
        <f t="shared" si="26"/>
        <v>00005010000000000</v>
      </c>
      <c r="X410" s="271"/>
      <c r="Y410" s="272"/>
      <c r="Z410" s="65" t="str">
        <f t="shared" si="27"/>
        <v>810</v>
      </c>
      <c r="AA410" s="66">
        <v>1697186.73</v>
      </c>
      <c r="AB410" s="66"/>
      <c r="AC410" s="66">
        <v>1697186.73</v>
      </c>
      <c r="AD410" s="66"/>
      <c r="AE410" s="66"/>
      <c r="AF410" s="66"/>
      <c r="AG410" s="66"/>
      <c r="AH410" s="66"/>
      <c r="AI410" s="66"/>
      <c r="AJ410" s="66"/>
      <c r="AK410" s="66">
        <v>1697186.73</v>
      </c>
      <c r="AL410" s="66"/>
      <c r="AM410" s="66"/>
      <c r="AN410" s="68"/>
      <c r="AO410" s="92"/>
      <c r="AP410" s="70" t="s">
        <v>712</v>
      </c>
    </row>
    <row r="411" spans="1:42" ht="45.4" customHeight="1" x14ac:dyDescent="0.25">
      <c r="A411" s="73" t="s">
        <v>697</v>
      </c>
      <c r="B411" s="74" t="s">
        <v>503</v>
      </c>
      <c r="C411" s="250" t="s">
        <v>703</v>
      </c>
      <c r="D411" s="273"/>
      <c r="E411" s="274"/>
      <c r="F411" s="75" t="s">
        <v>698</v>
      </c>
      <c r="G411" s="66">
        <v>2492532.2999999998</v>
      </c>
      <c r="H411" s="76"/>
      <c r="I411" s="66">
        <v>2492532.2999999998</v>
      </c>
      <c r="J411" s="76"/>
      <c r="K411" s="77"/>
      <c r="L411" s="77"/>
      <c r="M411" s="77"/>
      <c r="N411" s="77"/>
      <c r="O411" s="77"/>
      <c r="P411" s="77"/>
      <c r="Q411" s="77">
        <v>2492532.2999999998</v>
      </c>
      <c r="R411" s="77"/>
      <c r="S411" s="77"/>
      <c r="T411" s="77"/>
      <c r="U411" s="78" t="str">
        <f t="shared" si="24"/>
        <v>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v>
      </c>
      <c r="V411" s="93" t="str">
        <f t="shared" si="25"/>
        <v>200</v>
      </c>
      <c r="W411" s="279" t="str">
        <f t="shared" si="26"/>
        <v>00005010000000000</v>
      </c>
      <c r="X411" s="280"/>
      <c r="Y411" s="282"/>
      <c r="Z411" s="80" t="str">
        <f t="shared" si="27"/>
        <v>811</v>
      </c>
      <c r="AA411" s="66">
        <v>1697186.73</v>
      </c>
      <c r="AB411" s="76"/>
      <c r="AC411" s="66">
        <v>1697186.73</v>
      </c>
      <c r="AD411" s="76"/>
      <c r="AE411" s="77"/>
      <c r="AF411" s="77"/>
      <c r="AG411" s="77"/>
      <c r="AH411" s="77"/>
      <c r="AI411" s="77"/>
      <c r="AJ411" s="77"/>
      <c r="AK411" s="77">
        <v>1697186.73</v>
      </c>
      <c r="AL411" s="77"/>
      <c r="AM411" s="77"/>
      <c r="AN411" s="81"/>
      <c r="AO411" s="94" t="str">
        <f>C411&amp;F411</f>
        <v>00005010000000000811</v>
      </c>
      <c r="AP411" s="70" t="str">
        <f>C411&amp;F411</f>
        <v>00005010000000000811</v>
      </c>
    </row>
    <row r="412" spans="1:42" ht="11.25" customHeight="1" x14ac:dyDescent="0.25">
      <c r="A412" s="63" t="s">
        <v>713</v>
      </c>
      <c r="B412" s="64" t="s">
        <v>503</v>
      </c>
      <c r="C412" s="249" t="s">
        <v>714</v>
      </c>
      <c r="D412" s="271"/>
      <c r="E412" s="272"/>
      <c r="F412" s="65" t="s">
        <v>506</v>
      </c>
      <c r="G412" s="66">
        <v>195251558.16999999</v>
      </c>
      <c r="H412" s="66"/>
      <c r="I412" s="66">
        <v>195251558.16999999</v>
      </c>
      <c r="J412" s="66"/>
      <c r="K412" s="66"/>
      <c r="L412" s="66"/>
      <c r="M412" s="66"/>
      <c r="N412" s="66"/>
      <c r="O412" s="66"/>
      <c r="P412" s="66"/>
      <c r="Q412" s="66">
        <v>19671674.390000001</v>
      </c>
      <c r="R412" s="66">
        <v>175579883.78</v>
      </c>
      <c r="S412" s="66"/>
      <c r="T412" s="66"/>
      <c r="U412" s="67" t="str">
        <f t="shared" si="24"/>
        <v>Коммунальное хозяйство</v>
      </c>
      <c r="V412" s="64" t="str">
        <f t="shared" si="25"/>
        <v>200</v>
      </c>
      <c r="W412" s="249" t="str">
        <f t="shared" si="26"/>
        <v>00005020000000000</v>
      </c>
      <c r="X412" s="271"/>
      <c r="Y412" s="272"/>
      <c r="Z412" s="65" t="str">
        <f t="shared" si="27"/>
        <v>000</v>
      </c>
      <c r="AA412" s="66">
        <v>189857256.40000001</v>
      </c>
      <c r="AB412" s="66"/>
      <c r="AC412" s="66">
        <v>189857256.40000001</v>
      </c>
      <c r="AD412" s="66"/>
      <c r="AE412" s="66"/>
      <c r="AF412" s="66"/>
      <c r="AG412" s="66"/>
      <c r="AH412" s="66"/>
      <c r="AI412" s="66"/>
      <c r="AJ412" s="66"/>
      <c r="AK412" s="66">
        <v>15641426.15</v>
      </c>
      <c r="AL412" s="66">
        <v>174215830.25</v>
      </c>
      <c r="AM412" s="66"/>
      <c r="AN412" s="68"/>
      <c r="AO412" s="92"/>
      <c r="AP412" s="70" t="s">
        <v>715</v>
      </c>
    </row>
    <row r="413" spans="1:42" ht="18.75" customHeight="1" x14ac:dyDescent="0.25">
      <c r="A413" s="71" t="s">
        <v>528</v>
      </c>
      <c r="B413" s="64" t="s">
        <v>503</v>
      </c>
      <c r="C413" s="249" t="s">
        <v>714</v>
      </c>
      <c r="D413" s="271"/>
      <c r="E413" s="272"/>
      <c r="F413" s="65" t="s">
        <v>503</v>
      </c>
      <c r="G413" s="66">
        <v>18333398.170000002</v>
      </c>
      <c r="H413" s="66"/>
      <c r="I413" s="66">
        <v>18333398.170000002</v>
      </c>
      <c r="J413" s="66"/>
      <c r="K413" s="66"/>
      <c r="L413" s="66"/>
      <c r="M413" s="66"/>
      <c r="N413" s="66"/>
      <c r="O413" s="66"/>
      <c r="P413" s="66"/>
      <c r="Q413" s="66">
        <v>17666208.329999998</v>
      </c>
      <c r="R413" s="66">
        <v>667189.84</v>
      </c>
      <c r="S413" s="66"/>
      <c r="T413" s="66"/>
      <c r="U413" s="72" t="str">
        <f t="shared" si="24"/>
        <v>Закупка товаров, работ и услуг для обеспечения государственных (муниципальных) нужд</v>
      </c>
      <c r="V413" s="64" t="str">
        <f t="shared" si="25"/>
        <v>200</v>
      </c>
      <c r="W413" s="249" t="str">
        <f t="shared" si="26"/>
        <v>00005020000000000</v>
      </c>
      <c r="X413" s="271"/>
      <c r="Y413" s="272"/>
      <c r="Z413" s="65" t="str">
        <f t="shared" si="27"/>
        <v>200</v>
      </c>
      <c r="AA413" s="66">
        <v>16042034.34</v>
      </c>
      <c r="AB413" s="66"/>
      <c r="AC413" s="66">
        <v>16042034.34</v>
      </c>
      <c r="AD413" s="66"/>
      <c r="AE413" s="66"/>
      <c r="AF413" s="66"/>
      <c r="AG413" s="66"/>
      <c r="AH413" s="66"/>
      <c r="AI413" s="66"/>
      <c r="AJ413" s="66"/>
      <c r="AK413" s="66">
        <v>15573426.15</v>
      </c>
      <c r="AL413" s="66">
        <v>468608.19</v>
      </c>
      <c r="AM413" s="66"/>
      <c r="AN413" s="68"/>
      <c r="AO413" s="92"/>
      <c r="AP413" s="70" t="s">
        <v>716</v>
      </c>
    </row>
    <row r="414" spans="1:42" ht="27.6" customHeight="1" x14ac:dyDescent="0.25">
      <c r="A414" s="71" t="s">
        <v>530</v>
      </c>
      <c r="B414" s="64" t="s">
        <v>503</v>
      </c>
      <c r="C414" s="249" t="s">
        <v>714</v>
      </c>
      <c r="D414" s="271"/>
      <c r="E414" s="272"/>
      <c r="F414" s="65" t="s">
        <v>531</v>
      </c>
      <c r="G414" s="66">
        <v>18333398.170000002</v>
      </c>
      <c r="H414" s="66"/>
      <c r="I414" s="66">
        <v>18333398.170000002</v>
      </c>
      <c r="J414" s="66"/>
      <c r="K414" s="66"/>
      <c r="L414" s="66"/>
      <c r="M414" s="66"/>
      <c r="N414" s="66"/>
      <c r="O414" s="66"/>
      <c r="P414" s="66"/>
      <c r="Q414" s="66">
        <v>17666208.329999998</v>
      </c>
      <c r="R414" s="66">
        <v>667189.84</v>
      </c>
      <c r="S414" s="66"/>
      <c r="T414" s="66"/>
      <c r="U414" s="72" t="str">
        <f t="shared" si="24"/>
        <v>Иные закупки товаров, работ и услуг для обеспечения государственных (муниципальных) нужд</v>
      </c>
      <c r="V414" s="64" t="str">
        <f t="shared" si="25"/>
        <v>200</v>
      </c>
      <c r="W414" s="249" t="str">
        <f t="shared" si="26"/>
        <v>00005020000000000</v>
      </c>
      <c r="X414" s="271"/>
      <c r="Y414" s="272"/>
      <c r="Z414" s="65" t="str">
        <f t="shared" si="27"/>
        <v>240</v>
      </c>
      <c r="AA414" s="66">
        <v>16042034.34</v>
      </c>
      <c r="AB414" s="66"/>
      <c r="AC414" s="66">
        <v>16042034.34</v>
      </c>
      <c r="AD414" s="66"/>
      <c r="AE414" s="66"/>
      <c r="AF414" s="66"/>
      <c r="AG414" s="66"/>
      <c r="AH414" s="66"/>
      <c r="AI414" s="66"/>
      <c r="AJ414" s="66"/>
      <c r="AK414" s="66">
        <v>15573426.15</v>
      </c>
      <c r="AL414" s="66">
        <v>468608.19</v>
      </c>
      <c r="AM414" s="66"/>
      <c r="AN414" s="68"/>
      <c r="AO414" s="92"/>
      <c r="AP414" s="70" t="s">
        <v>717</v>
      </c>
    </row>
    <row r="415" spans="1:42" ht="27.6" customHeight="1" x14ac:dyDescent="0.25">
      <c r="A415" s="73" t="s">
        <v>598</v>
      </c>
      <c r="B415" s="74" t="s">
        <v>503</v>
      </c>
      <c r="C415" s="250" t="s">
        <v>714</v>
      </c>
      <c r="D415" s="273"/>
      <c r="E415" s="274"/>
      <c r="F415" s="75" t="s">
        <v>599</v>
      </c>
      <c r="G415" s="66">
        <v>16400000</v>
      </c>
      <c r="H415" s="76"/>
      <c r="I415" s="66">
        <v>16400000</v>
      </c>
      <c r="J415" s="76"/>
      <c r="K415" s="77"/>
      <c r="L415" s="77"/>
      <c r="M415" s="77"/>
      <c r="N415" s="77"/>
      <c r="O415" s="77"/>
      <c r="P415" s="77"/>
      <c r="Q415" s="77">
        <v>16400000</v>
      </c>
      <c r="R415" s="77"/>
      <c r="S415" s="77"/>
      <c r="T415" s="77"/>
      <c r="U415" s="78" t="str">
        <f t="shared" si="24"/>
        <v>Закупка товаров, работ и услуг в целях капитального ремонта государственного (муниципального) имущества</v>
      </c>
      <c r="V415" s="93" t="str">
        <f t="shared" si="25"/>
        <v>200</v>
      </c>
      <c r="W415" s="279" t="str">
        <f t="shared" si="26"/>
        <v>00005020000000000</v>
      </c>
      <c r="X415" s="280"/>
      <c r="Y415" s="282"/>
      <c r="Z415" s="80" t="str">
        <f t="shared" si="27"/>
        <v>243</v>
      </c>
      <c r="AA415" s="66">
        <v>15182053.119999999</v>
      </c>
      <c r="AB415" s="76"/>
      <c r="AC415" s="66">
        <v>15182053.119999999</v>
      </c>
      <c r="AD415" s="76"/>
      <c r="AE415" s="77"/>
      <c r="AF415" s="77"/>
      <c r="AG415" s="77"/>
      <c r="AH415" s="77"/>
      <c r="AI415" s="77"/>
      <c r="AJ415" s="77"/>
      <c r="AK415" s="77">
        <v>15182053.119999999</v>
      </c>
      <c r="AL415" s="77"/>
      <c r="AM415" s="77"/>
      <c r="AN415" s="81"/>
      <c r="AO415" s="94" t="str">
        <f>C415&amp;F415</f>
        <v>00005020000000000243</v>
      </c>
      <c r="AP415" s="70" t="str">
        <f>C415&amp;F415</f>
        <v>00005020000000000243</v>
      </c>
    </row>
    <row r="416" spans="1:42" ht="11.25" customHeight="1" x14ac:dyDescent="0.25">
      <c r="A416" s="83" t="s">
        <v>535</v>
      </c>
      <c r="B416" s="74" t="s">
        <v>503</v>
      </c>
      <c r="C416" s="250" t="s">
        <v>714</v>
      </c>
      <c r="D416" s="273"/>
      <c r="E416" s="274"/>
      <c r="F416" s="75" t="s">
        <v>536</v>
      </c>
      <c r="G416" s="66">
        <v>1933398.17</v>
      </c>
      <c r="H416" s="76"/>
      <c r="I416" s="66">
        <v>1933398.17</v>
      </c>
      <c r="J416" s="76"/>
      <c r="K416" s="77"/>
      <c r="L416" s="77"/>
      <c r="M416" s="77"/>
      <c r="N416" s="77"/>
      <c r="O416" s="77"/>
      <c r="P416" s="77"/>
      <c r="Q416" s="77">
        <v>1266208.33</v>
      </c>
      <c r="R416" s="77">
        <v>667189.84</v>
      </c>
      <c r="S416" s="77"/>
      <c r="T416" s="77"/>
      <c r="U416" s="84" t="str">
        <f t="shared" si="24"/>
        <v>Прочая закупка товаров, работ и услуг</v>
      </c>
      <c r="V416" s="93" t="str">
        <f t="shared" si="25"/>
        <v>200</v>
      </c>
      <c r="W416" s="279" t="str">
        <f t="shared" si="26"/>
        <v>00005020000000000</v>
      </c>
      <c r="X416" s="280"/>
      <c r="Y416" s="282"/>
      <c r="Z416" s="80" t="str">
        <f t="shared" si="27"/>
        <v>244</v>
      </c>
      <c r="AA416" s="66">
        <v>859981.22</v>
      </c>
      <c r="AB416" s="76"/>
      <c r="AC416" s="66">
        <v>859981.22</v>
      </c>
      <c r="AD416" s="76"/>
      <c r="AE416" s="77"/>
      <c r="AF416" s="77"/>
      <c r="AG416" s="77"/>
      <c r="AH416" s="77"/>
      <c r="AI416" s="77"/>
      <c r="AJ416" s="77"/>
      <c r="AK416" s="77">
        <v>391373.03</v>
      </c>
      <c r="AL416" s="77">
        <v>468608.19</v>
      </c>
      <c r="AM416" s="77"/>
      <c r="AN416" s="81"/>
      <c r="AO416" s="94" t="str">
        <f>C416&amp;F416</f>
        <v>00005020000000000244</v>
      </c>
      <c r="AP416" s="70" t="str">
        <f>C416&amp;F416</f>
        <v>00005020000000000244</v>
      </c>
    </row>
    <row r="417" spans="1:42" ht="18.75" customHeight="1" x14ac:dyDescent="0.25">
      <c r="A417" s="63" t="s">
        <v>600</v>
      </c>
      <c r="B417" s="64" t="s">
        <v>503</v>
      </c>
      <c r="C417" s="249" t="s">
        <v>714</v>
      </c>
      <c r="D417" s="271"/>
      <c r="E417" s="272"/>
      <c r="F417" s="65" t="s">
        <v>601</v>
      </c>
      <c r="G417" s="66">
        <v>167525380.97</v>
      </c>
      <c r="H417" s="66"/>
      <c r="I417" s="66">
        <v>167525380.97</v>
      </c>
      <c r="J417" s="66"/>
      <c r="K417" s="66"/>
      <c r="L417" s="66"/>
      <c r="M417" s="66"/>
      <c r="N417" s="66"/>
      <c r="O417" s="66"/>
      <c r="P417" s="66"/>
      <c r="Q417" s="66">
        <v>1005466.06</v>
      </c>
      <c r="R417" s="66">
        <v>166519914.91</v>
      </c>
      <c r="S417" s="66"/>
      <c r="T417" s="66"/>
      <c r="U417" s="67" t="str">
        <f t="shared" si="24"/>
        <v>Капитальные вложения в объекты государственной (муниципальной) собственности</v>
      </c>
      <c r="V417" s="64" t="str">
        <f t="shared" si="25"/>
        <v>200</v>
      </c>
      <c r="W417" s="249" t="str">
        <f t="shared" si="26"/>
        <v>00005020000000000</v>
      </c>
      <c r="X417" s="271"/>
      <c r="Y417" s="272"/>
      <c r="Z417" s="65" t="str">
        <f t="shared" si="27"/>
        <v>400</v>
      </c>
      <c r="AA417" s="66">
        <v>165610026.13999999</v>
      </c>
      <c r="AB417" s="66"/>
      <c r="AC417" s="66">
        <v>165610026.13999999</v>
      </c>
      <c r="AD417" s="66"/>
      <c r="AE417" s="66"/>
      <c r="AF417" s="66"/>
      <c r="AG417" s="66"/>
      <c r="AH417" s="66"/>
      <c r="AI417" s="66"/>
      <c r="AJ417" s="66"/>
      <c r="AK417" s="66">
        <v>68000</v>
      </c>
      <c r="AL417" s="66">
        <v>165542026.13999999</v>
      </c>
      <c r="AM417" s="66"/>
      <c r="AN417" s="68"/>
      <c r="AO417" s="92"/>
      <c r="AP417" s="70" t="s">
        <v>718</v>
      </c>
    </row>
    <row r="418" spans="1:42" ht="11.25" customHeight="1" x14ac:dyDescent="0.25">
      <c r="A418" s="71" t="s">
        <v>603</v>
      </c>
      <c r="B418" s="64" t="s">
        <v>503</v>
      </c>
      <c r="C418" s="249" t="s">
        <v>714</v>
      </c>
      <c r="D418" s="271"/>
      <c r="E418" s="272"/>
      <c r="F418" s="65" t="s">
        <v>604</v>
      </c>
      <c r="G418" s="66">
        <v>5515593.3099999996</v>
      </c>
      <c r="H418" s="66"/>
      <c r="I418" s="66">
        <v>5515593.3099999996</v>
      </c>
      <c r="J418" s="66"/>
      <c r="K418" s="66"/>
      <c r="L418" s="66"/>
      <c r="M418" s="66"/>
      <c r="N418" s="66"/>
      <c r="O418" s="66"/>
      <c r="P418" s="66"/>
      <c r="Q418" s="66">
        <v>1005466.06</v>
      </c>
      <c r="R418" s="66">
        <v>4510127.25</v>
      </c>
      <c r="S418" s="66"/>
      <c r="T418" s="66"/>
      <c r="U418" s="72" t="str">
        <f t="shared" si="24"/>
        <v>Бюджетные инвестиции</v>
      </c>
      <c r="V418" s="64" t="str">
        <f t="shared" si="25"/>
        <v>200</v>
      </c>
      <c r="W418" s="249" t="str">
        <f t="shared" si="26"/>
        <v>00005020000000000</v>
      </c>
      <c r="X418" s="271"/>
      <c r="Y418" s="272"/>
      <c r="Z418" s="65" t="str">
        <f t="shared" si="27"/>
        <v>410</v>
      </c>
      <c r="AA418" s="66">
        <v>4113238.48</v>
      </c>
      <c r="AB418" s="66"/>
      <c r="AC418" s="66">
        <v>4113238.48</v>
      </c>
      <c r="AD418" s="66"/>
      <c r="AE418" s="66"/>
      <c r="AF418" s="66"/>
      <c r="AG418" s="66"/>
      <c r="AH418" s="66"/>
      <c r="AI418" s="66"/>
      <c r="AJ418" s="66"/>
      <c r="AK418" s="66">
        <v>68000</v>
      </c>
      <c r="AL418" s="66">
        <v>4045238.48</v>
      </c>
      <c r="AM418" s="66"/>
      <c r="AN418" s="68"/>
      <c r="AO418" s="92"/>
      <c r="AP418" s="70" t="s">
        <v>719</v>
      </c>
    </row>
    <row r="419" spans="1:42" ht="27.6" customHeight="1" x14ac:dyDescent="0.25">
      <c r="A419" s="73" t="s">
        <v>682</v>
      </c>
      <c r="B419" s="74" t="s">
        <v>503</v>
      </c>
      <c r="C419" s="250" t="s">
        <v>714</v>
      </c>
      <c r="D419" s="273"/>
      <c r="E419" s="274"/>
      <c r="F419" s="75" t="s">
        <v>683</v>
      </c>
      <c r="G419" s="66">
        <v>5515593.3099999996</v>
      </c>
      <c r="H419" s="76"/>
      <c r="I419" s="66">
        <v>5515593.3099999996</v>
      </c>
      <c r="J419" s="76"/>
      <c r="K419" s="77"/>
      <c r="L419" s="77"/>
      <c r="M419" s="77"/>
      <c r="N419" s="77"/>
      <c r="O419" s="77"/>
      <c r="P419" s="77"/>
      <c r="Q419" s="77">
        <v>1005466.06</v>
      </c>
      <c r="R419" s="77">
        <v>4510127.25</v>
      </c>
      <c r="S419" s="77"/>
      <c r="T419" s="77"/>
      <c r="U419" s="78" t="str">
        <f t="shared" si="24"/>
        <v>Бюджетные инвестиции в объекты капитального строительства государственной (муниципальной) собственности</v>
      </c>
      <c r="V419" s="93" t="str">
        <f t="shared" si="25"/>
        <v>200</v>
      </c>
      <c r="W419" s="279" t="str">
        <f t="shared" si="26"/>
        <v>00005020000000000</v>
      </c>
      <c r="X419" s="280"/>
      <c r="Y419" s="282"/>
      <c r="Z419" s="80" t="str">
        <f t="shared" si="27"/>
        <v>414</v>
      </c>
      <c r="AA419" s="66">
        <v>4113238.48</v>
      </c>
      <c r="AB419" s="76"/>
      <c r="AC419" s="66">
        <v>4113238.48</v>
      </c>
      <c r="AD419" s="76"/>
      <c r="AE419" s="77"/>
      <c r="AF419" s="77"/>
      <c r="AG419" s="77"/>
      <c r="AH419" s="77"/>
      <c r="AI419" s="77"/>
      <c r="AJ419" s="77"/>
      <c r="AK419" s="77">
        <v>68000</v>
      </c>
      <c r="AL419" s="77">
        <v>4045238.48</v>
      </c>
      <c r="AM419" s="77"/>
      <c r="AN419" s="81"/>
      <c r="AO419" s="94" t="str">
        <f>C419&amp;F419</f>
        <v>00005020000000000414</v>
      </c>
      <c r="AP419" s="70" t="str">
        <f>C419&amp;F419</f>
        <v>00005020000000000414</v>
      </c>
    </row>
    <row r="420" spans="1:42" ht="72" customHeight="1" x14ac:dyDescent="0.25">
      <c r="A420" s="63" t="s">
        <v>720</v>
      </c>
      <c r="B420" s="64" t="s">
        <v>503</v>
      </c>
      <c r="C420" s="249" t="s">
        <v>714</v>
      </c>
      <c r="D420" s="271"/>
      <c r="E420" s="272"/>
      <c r="F420" s="65" t="s">
        <v>721</v>
      </c>
      <c r="G420" s="66">
        <v>162009787.66</v>
      </c>
      <c r="H420" s="66"/>
      <c r="I420" s="66">
        <v>162009787.66</v>
      </c>
      <c r="J420" s="66"/>
      <c r="K420" s="66"/>
      <c r="L420" s="66"/>
      <c r="M420" s="66"/>
      <c r="N420" s="66"/>
      <c r="O420" s="66"/>
      <c r="P420" s="66"/>
      <c r="Q420" s="66"/>
      <c r="R420" s="66">
        <v>162009787.66</v>
      </c>
      <c r="S420" s="66"/>
      <c r="T420" s="66"/>
      <c r="U420" s="67" t="str">
        <f t="shared" si="24"/>
        <v>Субсидии бюджетным и автономным учреждениям, государственным (муниципальным) унитарным предприятиям на осуществление капитальных вложений в объекты капитального строительства государственной (муниципальной) собственности или приобретение объектов недвижимого имущества в государственную (муниципальную) собственность</v>
      </c>
      <c r="V420" s="64" t="str">
        <f t="shared" si="25"/>
        <v>200</v>
      </c>
      <c r="W420" s="249" t="str">
        <f t="shared" si="26"/>
        <v>00005020000000000</v>
      </c>
      <c r="X420" s="271"/>
      <c r="Y420" s="272"/>
      <c r="Z420" s="65" t="str">
        <f t="shared" si="27"/>
        <v>460</v>
      </c>
      <c r="AA420" s="66">
        <v>161496787.66</v>
      </c>
      <c r="AB420" s="66"/>
      <c r="AC420" s="66">
        <v>161496787.66</v>
      </c>
      <c r="AD420" s="66"/>
      <c r="AE420" s="66"/>
      <c r="AF420" s="66"/>
      <c r="AG420" s="66"/>
      <c r="AH420" s="66"/>
      <c r="AI420" s="66"/>
      <c r="AJ420" s="66"/>
      <c r="AK420" s="66"/>
      <c r="AL420" s="66">
        <v>161496787.66</v>
      </c>
      <c r="AM420" s="66"/>
      <c r="AN420" s="68"/>
      <c r="AO420" s="92"/>
      <c r="AP420" s="70" t="s">
        <v>722</v>
      </c>
    </row>
    <row r="421" spans="1:42" ht="36.6" customHeight="1" x14ac:dyDescent="0.25">
      <c r="A421" s="73" t="s">
        <v>723</v>
      </c>
      <c r="B421" s="74" t="s">
        <v>503</v>
      </c>
      <c r="C421" s="250" t="s">
        <v>714</v>
      </c>
      <c r="D421" s="273"/>
      <c r="E421" s="274"/>
      <c r="F421" s="75" t="s">
        <v>724</v>
      </c>
      <c r="G421" s="66">
        <v>162009787.66</v>
      </c>
      <c r="H421" s="76"/>
      <c r="I421" s="66">
        <v>162009787.66</v>
      </c>
      <c r="J421" s="76"/>
      <c r="K421" s="77"/>
      <c r="L421" s="77"/>
      <c r="M421" s="77"/>
      <c r="N421" s="77"/>
      <c r="O421" s="77"/>
      <c r="P421" s="77"/>
      <c r="Q421" s="77"/>
      <c r="R421" s="77">
        <v>162009787.66</v>
      </c>
      <c r="S421" s="77"/>
      <c r="T421" s="77"/>
      <c r="U421" s="78" t="str">
        <f t="shared" si="24"/>
        <v>Субсидии на осуществление капитальных вложений в объекты капитального строительства государственной (муниципальной) собственности бюджетным учреждениям</v>
      </c>
      <c r="V421" s="93" t="str">
        <f t="shared" si="25"/>
        <v>200</v>
      </c>
      <c r="W421" s="279" t="str">
        <f t="shared" si="26"/>
        <v>00005020000000000</v>
      </c>
      <c r="X421" s="280"/>
      <c r="Y421" s="282"/>
      <c r="Z421" s="80" t="str">
        <f t="shared" si="27"/>
        <v>464</v>
      </c>
      <c r="AA421" s="66">
        <v>161496787.66</v>
      </c>
      <c r="AB421" s="76"/>
      <c r="AC421" s="66">
        <v>161496787.66</v>
      </c>
      <c r="AD421" s="76"/>
      <c r="AE421" s="77"/>
      <c r="AF421" s="77"/>
      <c r="AG421" s="77"/>
      <c r="AH421" s="77"/>
      <c r="AI421" s="77"/>
      <c r="AJ421" s="77"/>
      <c r="AK421" s="77"/>
      <c r="AL421" s="77">
        <v>161496787.66</v>
      </c>
      <c r="AM421" s="77"/>
      <c r="AN421" s="81"/>
      <c r="AO421" s="94" t="str">
        <f>C421&amp;F421</f>
        <v>00005020000000000464</v>
      </c>
      <c r="AP421" s="70" t="str">
        <f>C421&amp;F421</f>
        <v>00005020000000000464</v>
      </c>
    </row>
    <row r="422" spans="1:42" ht="11.25" customHeight="1" x14ac:dyDescent="0.25">
      <c r="A422" s="63" t="s">
        <v>539</v>
      </c>
      <c r="B422" s="64" t="s">
        <v>503</v>
      </c>
      <c r="C422" s="249" t="s">
        <v>714</v>
      </c>
      <c r="D422" s="271"/>
      <c r="E422" s="272"/>
      <c r="F422" s="65" t="s">
        <v>540</v>
      </c>
      <c r="G422" s="66">
        <v>9392779.0299999993</v>
      </c>
      <c r="H422" s="66"/>
      <c r="I422" s="66">
        <v>9392779.0299999993</v>
      </c>
      <c r="J422" s="66"/>
      <c r="K422" s="66"/>
      <c r="L422" s="66"/>
      <c r="M422" s="66"/>
      <c r="N422" s="66"/>
      <c r="O422" s="66"/>
      <c r="P422" s="66"/>
      <c r="Q422" s="66">
        <v>1000000</v>
      </c>
      <c r="R422" s="66">
        <v>8392779.0299999993</v>
      </c>
      <c r="S422" s="66"/>
      <c r="T422" s="66"/>
      <c r="U422" s="67" t="str">
        <f t="shared" si="24"/>
        <v>Иные бюджетные ассигнования</v>
      </c>
      <c r="V422" s="64" t="str">
        <f t="shared" si="25"/>
        <v>200</v>
      </c>
      <c r="W422" s="249" t="str">
        <f t="shared" si="26"/>
        <v>00005020000000000</v>
      </c>
      <c r="X422" s="271"/>
      <c r="Y422" s="272"/>
      <c r="Z422" s="65" t="str">
        <f t="shared" si="27"/>
        <v>800</v>
      </c>
      <c r="AA422" s="66">
        <v>8205195.9199999999</v>
      </c>
      <c r="AB422" s="66"/>
      <c r="AC422" s="66">
        <v>8205195.9199999999</v>
      </c>
      <c r="AD422" s="66"/>
      <c r="AE422" s="66"/>
      <c r="AF422" s="66"/>
      <c r="AG422" s="66"/>
      <c r="AH422" s="66"/>
      <c r="AI422" s="66"/>
      <c r="AJ422" s="66"/>
      <c r="AK422" s="66">
        <v>0</v>
      </c>
      <c r="AL422" s="66">
        <v>8205195.9199999999</v>
      </c>
      <c r="AM422" s="66"/>
      <c r="AN422" s="68"/>
      <c r="AO422" s="92"/>
      <c r="AP422" s="70" t="s">
        <v>725</v>
      </c>
    </row>
    <row r="423" spans="1:42" ht="36.6" customHeight="1" x14ac:dyDescent="0.25">
      <c r="A423" s="71" t="s">
        <v>694</v>
      </c>
      <c r="B423" s="64" t="s">
        <v>503</v>
      </c>
      <c r="C423" s="249" t="s">
        <v>714</v>
      </c>
      <c r="D423" s="271"/>
      <c r="E423" s="272"/>
      <c r="F423" s="65" t="s">
        <v>695</v>
      </c>
      <c r="G423" s="66">
        <v>9392779.0299999993</v>
      </c>
      <c r="H423" s="66"/>
      <c r="I423" s="66">
        <v>9392779.0299999993</v>
      </c>
      <c r="J423" s="66"/>
      <c r="K423" s="66"/>
      <c r="L423" s="66"/>
      <c r="M423" s="66"/>
      <c r="N423" s="66"/>
      <c r="O423" s="66"/>
      <c r="P423" s="66"/>
      <c r="Q423" s="66">
        <v>1000000</v>
      </c>
      <c r="R423" s="66">
        <v>8392779.0299999993</v>
      </c>
      <c r="S423" s="66"/>
      <c r="T423" s="66"/>
      <c r="U423" s="72" t="str">
        <f t="shared" si="24"/>
        <v>Субсидии юридическим лицам (кроме некоммерческих организаций), индивидуальным предпринимателям, физическим лицам - производителям товаров, работ, услуг</v>
      </c>
      <c r="V423" s="64" t="str">
        <f t="shared" si="25"/>
        <v>200</v>
      </c>
      <c r="W423" s="249" t="str">
        <f t="shared" si="26"/>
        <v>00005020000000000</v>
      </c>
      <c r="X423" s="271"/>
      <c r="Y423" s="272"/>
      <c r="Z423" s="65" t="str">
        <f t="shared" si="27"/>
        <v>810</v>
      </c>
      <c r="AA423" s="66">
        <v>8205195.9199999999</v>
      </c>
      <c r="AB423" s="66"/>
      <c r="AC423" s="66">
        <v>8205195.9199999999</v>
      </c>
      <c r="AD423" s="66"/>
      <c r="AE423" s="66"/>
      <c r="AF423" s="66"/>
      <c r="AG423" s="66"/>
      <c r="AH423" s="66"/>
      <c r="AI423" s="66"/>
      <c r="AJ423" s="66"/>
      <c r="AK423" s="66">
        <v>0</v>
      </c>
      <c r="AL423" s="66">
        <v>8205195.9199999999</v>
      </c>
      <c r="AM423" s="66"/>
      <c r="AN423" s="68"/>
      <c r="AO423" s="92"/>
      <c r="AP423" s="70" t="s">
        <v>726</v>
      </c>
    </row>
    <row r="424" spans="1:42" ht="45.4" customHeight="1" x14ac:dyDescent="0.25">
      <c r="A424" s="73" t="s">
        <v>697</v>
      </c>
      <c r="B424" s="74" t="s">
        <v>503</v>
      </c>
      <c r="C424" s="250" t="s">
        <v>714</v>
      </c>
      <c r="D424" s="273"/>
      <c r="E424" s="274"/>
      <c r="F424" s="75" t="s">
        <v>698</v>
      </c>
      <c r="G424" s="66">
        <v>9392779.0299999993</v>
      </c>
      <c r="H424" s="76"/>
      <c r="I424" s="66">
        <v>9392779.0299999993</v>
      </c>
      <c r="J424" s="76"/>
      <c r="K424" s="77"/>
      <c r="L424" s="77"/>
      <c r="M424" s="77"/>
      <c r="N424" s="77"/>
      <c r="O424" s="77"/>
      <c r="P424" s="77"/>
      <c r="Q424" s="77">
        <v>1000000</v>
      </c>
      <c r="R424" s="77">
        <v>8392779.0299999993</v>
      </c>
      <c r="S424" s="77"/>
      <c r="T424" s="77"/>
      <c r="U424" s="78" t="str">
        <f t="shared" si="24"/>
        <v>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v>
      </c>
      <c r="V424" s="93" t="str">
        <f t="shared" si="25"/>
        <v>200</v>
      </c>
      <c r="W424" s="279" t="str">
        <f t="shared" si="26"/>
        <v>00005020000000000</v>
      </c>
      <c r="X424" s="280"/>
      <c r="Y424" s="282"/>
      <c r="Z424" s="80" t="str">
        <f t="shared" si="27"/>
        <v>811</v>
      </c>
      <c r="AA424" s="66">
        <v>8205195.9199999999</v>
      </c>
      <c r="AB424" s="76"/>
      <c r="AC424" s="66">
        <v>8205195.9199999999</v>
      </c>
      <c r="AD424" s="76"/>
      <c r="AE424" s="77"/>
      <c r="AF424" s="77"/>
      <c r="AG424" s="77"/>
      <c r="AH424" s="77"/>
      <c r="AI424" s="77"/>
      <c r="AJ424" s="77"/>
      <c r="AK424" s="77">
        <v>0</v>
      </c>
      <c r="AL424" s="77">
        <v>8205195.9199999999</v>
      </c>
      <c r="AM424" s="77"/>
      <c r="AN424" s="81"/>
      <c r="AO424" s="94" t="str">
        <f>C424&amp;F424</f>
        <v>00005020000000000811</v>
      </c>
      <c r="AP424" s="70" t="str">
        <f>C424&amp;F424</f>
        <v>00005020000000000811</v>
      </c>
    </row>
    <row r="425" spans="1:42" ht="11.25" customHeight="1" x14ac:dyDescent="0.25">
      <c r="A425" s="63" t="s">
        <v>727</v>
      </c>
      <c r="B425" s="64" t="s">
        <v>503</v>
      </c>
      <c r="C425" s="249" t="s">
        <v>728</v>
      </c>
      <c r="D425" s="271"/>
      <c r="E425" s="272"/>
      <c r="F425" s="65" t="s">
        <v>506</v>
      </c>
      <c r="G425" s="66">
        <v>70037365.219999999</v>
      </c>
      <c r="H425" s="66"/>
      <c r="I425" s="66">
        <v>70037365.219999999</v>
      </c>
      <c r="J425" s="66"/>
      <c r="K425" s="66"/>
      <c r="L425" s="66"/>
      <c r="M425" s="66"/>
      <c r="N425" s="66"/>
      <c r="O425" s="66"/>
      <c r="P425" s="66"/>
      <c r="Q425" s="66"/>
      <c r="R425" s="66">
        <v>60545781.600000001</v>
      </c>
      <c r="S425" s="66">
        <v>9491583.6199999992</v>
      </c>
      <c r="T425" s="66"/>
      <c r="U425" s="67" t="str">
        <f t="shared" si="24"/>
        <v>Благоустройство</v>
      </c>
      <c r="V425" s="64" t="str">
        <f t="shared" si="25"/>
        <v>200</v>
      </c>
      <c r="W425" s="249" t="str">
        <f t="shared" si="26"/>
        <v>00005030000000000</v>
      </c>
      <c r="X425" s="271"/>
      <c r="Y425" s="272"/>
      <c r="Z425" s="65" t="str">
        <f t="shared" si="27"/>
        <v>000</v>
      </c>
      <c r="AA425" s="66">
        <v>55154983.729999997</v>
      </c>
      <c r="AB425" s="66"/>
      <c r="AC425" s="66">
        <v>55154983.729999997</v>
      </c>
      <c r="AD425" s="66"/>
      <c r="AE425" s="66"/>
      <c r="AF425" s="66"/>
      <c r="AG425" s="66"/>
      <c r="AH425" s="66"/>
      <c r="AI425" s="66"/>
      <c r="AJ425" s="66"/>
      <c r="AK425" s="66"/>
      <c r="AL425" s="66">
        <v>47712195.82</v>
      </c>
      <c r="AM425" s="66">
        <v>7442787.9100000001</v>
      </c>
      <c r="AN425" s="68"/>
      <c r="AO425" s="92"/>
      <c r="AP425" s="70" t="s">
        <v>729</v>
      </c>
    </row>
    <row r="426" spans="1:42" ht="18.75" customHeight="1" x14ac:dyDescent="0.25">
      <c r="A426" s="71" t="s">
        <v>528</v>
      </c>
      <c r="B426" s="64" t="s">
        <v>503</v>
      </c>
      <c r="C426" s="249" t="s">
        <v>728</v>
      </c>
      <c r="D426" s="271"/>
      <c r="E426" s="272"/>
      <c r="F426" s="65" t="s">
        <v>503</v>
      </c>
      <c r="G426" s="66">
        <v>64774801.509999998</v>
      </c>
      <c r="H426" s="66"/>
      <c r="I426" s="66">
        <v>64774801.509999998</v>
      </c>
      <c r="J426" s="66"/>
      <c r="K426" s="66"/>
      <c r="L426" s="66"/>
      <c r="M426" s="66"/>
      <c r="N426" s="66"/>
      <c r="O426" s="66"/>
      <c r="P426" s="66"/>
      <c r="Q426" s="66"/>
      <c r="R426" s="66">
        <v>55283217.890000001</v>
      </c>
      <c r="S426" s="66">
        <v>9491583.6199999992</v>
      </c>
      <c r="T426" s="66"/>
      <c r="U426" s="72" t="str">
        <f t="shared" si="24"/>
        <v>Закупка товаров, работ и услуг для обеспечения государственных (муниципальных) нужд</v>
      </c>
      <c r="V426" s="64" t="str">
        <f t="shared" si="25"/>
        <v>200</v>
      </c>
      <c r="W426" s="249" t="str">
        <f t="shared" si="26"/>
        <v>00005030000000000</v>
      </c>
      <c r="X426" s="271"/>
      <c r="Y426" s="272"/>
      <c r="Z426" s="65" t="str">
        <f t="shared" si="27"/>
        <v>200</v>
      </c>
      <c r="AA426" s="66">
        <v>50404740.57</v>
      </c>
      <c r="AB426" s="66"/>
      <c r="AC426" s="66">
        <v>50404740.57</v>
      </c>
      <c r="AD426" s="66"/>
      <c r="AE426" s="66"/>
      <c r="AF426" s="66"/>
      <c r="AG426" s="66"/>
      <c r="AH426" s="66"/>
      <c r="AI426" s="66"/>
      <c r="AJ426" s="66"/>
      <c r="AK426" s="66"/>
      <c r="AL426" s="66">
        <v>42961952.659999996</v>
      </c>
      <c r="AM426" s="66">
        <v>7442787.9100000001</v>
      </c>
      <c r="AN426" s="68"/>
      <c r="AO426" s="92"/>
      <c r="AP426" s="70" t="s">
        <v>730</v>
      </c>
    </row>
    <row r="427" spans="1:42" ht="27.6" customHeight="1" x14ac:dyDescent="0.25">
      <c r="A427" s="71" t="s">
        <v>530</v>
      </c>
      <c r="B427" s="64" t="s">
        <v>503</v>
      </c>
      <c r="C427" s="249" t="s">
        <v>728</v>
      </c>
      <c r="D427" s="271"/>
      <c r="E427" s="272"/>
      <c r="F427" s="65" t="s">
        <v>531</v>
      </c>
      <c r="G427" s="66">
        <v>64774801.509999998</v>
      </c>
      <c r="H427" s="66"/>
      <c r="I427" s="66">
        <v>64774801.509999998</v>
      </c>
      <c r="J427" s="66"/>
      <c r="K427" s="66"/>
      <c r="L427" s="66"/>
      <c r="M427" s="66"/>
      <c r="N427" s="66"/>
      <c r="O427" s="66"/>
      <c r="P427" s="66"/>
      <c r="Q427" s="66"/>
      <c r="R427" s="66">
        <v>55283217.890000001</v>
      </c>
      <c r="S427" s="66">
        <v>9491583.6199999992</v>
      </c>
      <c r="T427" s="66"/>
      <c r="U427" s="72" t="str">
        <f t="shared" si="24"/>
        <v>Иные закупки товаров, работ и услуг для обеспечения государственных (муниципальных) нужд</v>
      </c>
      <c r="V427" s="64" t="str">
        <f t="shared" si="25"/>
        <v>200</v>
      </c>
      <c r="W427" s="249" t="str">
        <f t="shared" si="26"/>
        <v>00005030000000000</v>
      </c>
      <c r="X427" s="271"/>
      <c r="Y427" s="272"/>
      <c r="Z427" s="65" t="str">
        <f t="shared" si="27"/>
        <v>240</v>
      </c>
      <c r="AA427" s="66">
        <v>50404740.57</v>
      </c>
      <c r="AB427" s="66"/>
      <c r="AC427" s="66">
        <v>50404740.57</v>
      </c>
      <c r="AD427" s="66"/>
      <c r="AE427" s="66"/>
      <c r="AF427" s="66"/>
      <c r="AG427" s="66"/>
      <c r="AH427" s="66"/>
      <c r="AI427" s="66"/>
      <c r="AJ427" s="66"/>
      <c r="AK427" s="66"/>
      <c r="AL427" s="66">
        <v>42961952.659999996</v>
      </c>
      <c r="AM427" s="66">
        <v>7442787.9100000001</v>
      </c>
      <c r="AN427" s="68"/>
      <c r="AO427" s="92"/>
      <c r="AP427" s="70" t="s">
        <v>731</v>
      </c>
    </row>
    <row r="428" spans="1:42" ht="11.25" customHeight="1" x14ac:dyDescent="0.25">
      <c r="A428" s="73" t="s">
        <v>535</v>
      </c>
      <c r="B428" s="74" t="s">
        <v>503</v>
      </c>
      <c r="C428" s="250" t="s">
        <v>728</v>
      </c>
      <c r="D428" s="273"/>
      <c r="E428" s="274"/>
      <c r="F428" s="75" t="s">
        <v>536</v>
      </c>
      <c r="G428" s="66">
        <v>41392546.409999996</v>
      </c>
      <c r="H428" s="76"/>
      <c r="I428" s="66">
        <v>41392546.409999996</v>
      </c>
      <c r="J428" s="76"/>
      <c r="K428" s="77"/>
      <c r="L428" s="77"/>
      <c r="M428" s="77"/>
      <c r="N428" s="77"/>
      <c r="O428" s="77"/>
      <c r="P428" s="77"/>
      <c r="Q428" s="77"/>
      <c r="R428" s="77">
        <v>36900962.789999999</v>
      </c>
      <c r="S428" s="77">
        <v>4491583.62</v>
      </c>
      <c r="T428" s="77"/>
      <c r="U428" s="78" t="str">
        <f t="shared" si="24"/>
        <v>Прочая закупка товаров, работ и услуг</v>
      </c>
      <c r="V428" s="93" t="str">
        <f t="shared" si="25"/>
        <v>200</v>
      </c>
      <c r="W428" s="279" t="str">
        <f t="shared" si="26"/>
        <v>00005030000000000</v>
      </c>
      <c r="X428" s="280"/>
      <c r="Y428" s="282"/>
      <c r="Z428" s="80" t="str">
        <f t="shared" si="27"/>
        <v>244</v>
      </c>
      <c r="AA428" s="66">
        <v>31798829.18</v>
      </c>
      <c r="AB428" s="76"/>
      <c r="AC428" s="66">
        <v>31798829.18</v>
      </c>
      <c r="AD428" s="76"/>
      <c r="AE428" s="77"/>
      <c r="AF428" s="77"/>
      <c r="AG428" s="77"/>
      <c r="AH428" s="77"/>
      <c r="AI428" s="77"/>
      <c r="AJ428" s="77"/>
      <c r="AK428" s="77"/>
      <c r="AL428" s="77">
        <v>27698783.190000001</v>
      </c>
      <c r="AM428" s="77">
        <v>4100045.99</v>
      </c>
      <c r="AN428" s="81"/>
      <c r="AO428" s="94" t="str">
        <f>C428&amp;F428</f>
        <v>00005030000000000244</v>
      </c>
      <c r="AP428" s="70" t="str">
        <f>C428&amp;F428</f>
        <v>00005030000000000244</v>
      </c>
    </row>
    <row r="429" spans="1:42" ht="11.25" customHeight="1" x14ac:dyDescent="0.25">
      <c r="A429" s="83" t="s">
        <v>537</v>
      </c>
      <c r="B429" s="74" t="s">
        <v>503</v>
      </c>
      <c r="C429" s="250" t="s">
        <v>728</v>
      </c>
      <c r="D429" s="273"/>
      <c r="E429" s="274"/>
      <c r="F429" s="75" t="s">
        <v>538</v>
      </c>
      <c r="G429" s="66">
        <v>23382255.100000001</v>
      </c>
      <c r="H429" s="76"/>
      <c r="I429" s="66">
        <v>23382255.100000001</v>
      </c>
      <c r="J429" s="76"/>
      <c r="K429" s="77"/>
      <c r="L429" s="77"/>
      <c r="M429" s="77"/>
      <c r="N429" s="77"/>
      <c r="O429" s="77"/>
      <c r="P429" s="77"/>
      <c r="Q429" s="77"/>
      <c r="R429" s="77">
        <v>18382255.100000001</v>
      </c>
      <c r="S429" s="77">
        <v>5000000</v>
      </c>
      <c r="T429" s="77"/>
      <c r="U429" s="84" t="str">
        <f t="shared" si="24"/>
        <v>Закупка энергетических ресурсов</v>
      </c>
      <c r="V429" s="93" t="str">
        <f t="shared" si="25"/>
        <v>200</v>
      </c>
      <c r="W429" s="279" t="str">
        <f t="shared" si="26"/>
        <v>00005030000000000</v>
      </c>
      <c r="X429" s="280"/>
      <c r="Y429" s="282"/>
      <c r="Z429" s="80" t="str">
        <f t="shared" si="27"/>
        <v>247</v>
      </c>
      <c r="AA429" s="66">
        <v>18605911.390000001</v>
      </c>
      <c r="AB429" s="76"/>
      <c r="AC429" s="66">
        <v>18605911.390000001</v>
      </c>
      <c r="AD429" s="76"/>
      <c r="AE429" s="77"/>
      <c r="AF429" s="77"/>
      <c r="AG429" s="77"/>
      <c r="AH429" s="77"/>
      <c r="AI429" s="77"/>
      <c r="AJ429" s="77"/>
      <c r="AK429" s="77"/>
      <c r="AL429" s="77">
        <v>15263169.470000001</v>
      </c>
      <c r="AM429" s="77">
        <v>3342741.92</v>
      </c>
      <c r="AN429" s="81"/>
      <c r="AO429" s="94" t="str">
        <f>C429&amp;F429</f>
        <v>00005030000000000247</v>
      </c>
      <c r="AP429" s="70" t="str">
        <f>C429&amp;F429</f>
        <v>00005030000000000247</v>
      </c>
    </row>
    <row r="430" spans="1:42" ht="18.75" customHeight="1" x14ac:dyDescent="0.25">
      <c r="A430" s="63" t="s">
        <v>600</v>
      </c>
      <c r="B430" s="64" t="s">
        <v>503</v>
      </c>
      <c r="C430" s="249" t="s">
        <v>728</v>
      </c>
      <c r="D430" s="271"/>
      <c r="E430" s="272"/>
      <c r="F430" s="65" t="s">
        <v>601</v>
      </c>
      <c r="G430" s="66">
        <v>4275397.04</v>
      </c>
      <c r="H430" s="66"/>
      <c r="I430" s="66">
        <v>4275397.04</v>
      </c>
      <c r="J430" s="66"/>
      <c r="K430" s="66"/>
      <c r="L430" s="66"/>
      <c r="M430" s="66"/>
      <c r="N430" s="66"/>
      <c r="O430" s="66"/>
      <c r="P430" s="66"/>
      <c r="Q430" s="66"/>
      <c r="R430" s="66">
        <v>4275397.04</v>
      </c>
      <c r="S430" s="66"/>
      <c r="T430" s="66"/>
      <c r="U430" s="67" t="str">
        <f t="shared" si="24"/>
        <v>Капитальные вложения в объекты государственной (муниципальной) собственности</v>
      </c>
      <c r="V430" s="64" t="str">
        <f t="shared" si="25"/>
        <v>200</v>
      </c>
      <c r="W430" s="249" t="str">
        <f t="shared" si="26"/>
        <v>00005030000000000</v>
      </c>
      <c r="X430" s="271"/>
      <c r="Y430" s="272"/>
      <c r="Z430" s="65" t="str">
        <f t="shared" si="27"/>
        <v>400</v>
      </c>
      <c r="AA430" s="66">
        <v>4224214.8</v>
      </c>
      <c r="AB430" s="66"/>
      <c r="AC430" s="66">
        <v>4224214.8</v>
      </c>
      <c r="AD430" s="66"/>
      <c r="AE430" s="66"/>
      <c r="AF430" s="66"/>
      <c r="AG430" s="66"/>
      <c r="AH430" s="66"/>
      <c r="AI430" s="66"/>
      <c r="AJ430" s="66"/>
      <c r="AK430" s="66"/>
      <c r="AL430" s="66">
        <v>4224214.8</v>
      </c>
      <c r="AM430" s="66"/>
      <c r="AN430" s="68"/>
      <c r="AO430" s="92"/>
      <c r="AP430" s="70" t="s">
        <v>732</v>
      </c>
    </row>
    <row r="431" spans="1:42" ht="11.25" customHeight="1" x14ac:dyDescent="0.25">
      <c r="A431" s="71" t="s">
        <v>603</v>
      </c>
      <c r="B431" s="64" t="s">
        <v>503</v>
      </c>
      <c r="C431" s="249" t="s">
        <v>728</v>
      </c>
      <c r="D431" s="271"/>
      <c r="E431" s="272"/>
      <c r="F431" s="65" t="s">
        <v>604</v>
      </c>
      <c r="G431" s="66">
        <v>4275397.04</v>
      </c>
      <c r="H431" s="66"/>
      <c r="I431" s="66">
        <v>4275397.04</v>
      </c>
      <c r="J431" s="66"/>
      <c r="K431" s="66"/>
      <c r="L431" s="66"/>
      <c r="M431" s="66"/>
      <c r="N431" s="66"/>
      <c r="O431" s="66"/>
      <c r="P431" s="66"/>
      <c r="Q431" s="66"/>
      <c r="R431" s="66">
        <v>4275397.04</v>
      </c>
      <c r="S431" s="66"/>
      <c r="T431" s="66"/>
      <c r="U431" s="72" t="str">
        <f t="shared" si="24"/>
        <v>Бюджетные инвестиции</v>
      </c>
      <c r="V431" s="64" t="str">
        <f t="shared" si="25"/>
        <v>200</v>
      </c>
      <c r="W431" s="249" t="str">
        <f t="shared" si="26"/>
        <v>00005030000000000</v>
      </c>
      <c r="X431" s="271"/>
      <c r="Y431" s="272"/>
      <c r="Z431" s="65" t="str">
        <f t="shared" si="27"/>
        <v>410</v>
      </c>
      <c r="AA431" s="66">
        <v>4224214.8</v>
      </c>
      <c r="AB431" s="66"/>
      <c r="AC431" s="66">
        <v>4224214.8</v>
      </c>
      <c r="AD431" s="66"/>
      <c r="AE431" s="66"/>
      <c r="AF431" s="66"/>
      <c r="AG431" s="66"/>
      <c r="AH431" s="66"/>
      <c r="AI431" s="66"/>
      <c r="AJ431" s="66"/>
      <c r="AK431" s="66"/>
      <c r="AL431" s="66">
        <v>4224214.8</v>
      </c>
      <c r="AM431" s="66"/>
      <c r="AN431" s="68"/>
      <c r="AO431" s="92"/>
      <c r="AP431" s="70" t="s">
        <v>733</v>
      </c>
    </row>
    <row r="432" spans="1:42" ht="27.6" customHeight="1" x14ac:dyDescent="0.25">
      <c r="A432" s="73" t="s">
        <v>682</v>
      </c>
      <c r="B432" s="74" t="s">
        <v>503</v>
      </c>
      <c r="C432" s="250" t="s">
        <v>728</v>
      </c>
      <c r="D432" s="273"/>
      <c r="E432" s="274"/>
      <c r="F432" s="75" t="s">
        <v>683</v>
      </c>
      <c r="G432" s="66">
        <v>4275397.04</v>
      </c>
      <c r="H432" s="76"/>
      <c r="I432" s="66">
        <v>4275397.04</v>
      </c>
      <c r="J432" s="76"/>
      <c r="K432" s="77"/>
      <c r="L432" s="77"/>
      <c r="M432" s="77"/>
      <c r="N432" s="77"/>
      <c r="O432" s="77"/>
      <c r="P432" s="77"/>
      <c r="Q432" s="77"/>
      <c r="R432" s="77">
        <v>4275397.04</v>
      </c>
      <c r="S432" s="77"/>
      <c r="T432" s="77"/>
      <c r="U432" s="78" t="str">
        <f t="shared" si="24"/>
        <v>Бюджетные инвестиции в объекты капитального строительства государственной (муниципальной) собственности</v>
      </c>
      <c r="V432" s="93" t="str">
        <f t="shared" si="25"/>
        <v>200</v>
      </c>
      <c r="W432" s="279" t="str">
        <f t="shared" si="26"/>
        <v>00005030000000000</v>
      </c>
      <c r="X432" s="280"/>
      <c r="Y432" s="282"/>
      <c r="Z432" s="80" t="str">
        <f t="shared" si="27"/>
        <v>414</v>
      </c>
      <c r="AA432" s="66">
        <v>4224214.8</v>
      </c>
      <c r="AB432" s="76"/>
      <c r="AC432" s="66">
        <v>4224214.8</v>
      </c>
      <c r="AD432" s="76"/>
      <c r="AE432" s="77"/>
      <c r="AF432" s="77"/>
      <c r="AG432" s="77"/>
      <c r="AH432" s="77"/>
      <c r="AI432" s="77"/>
      <c r="AJ432" s="77"/>
      <c r="AK432" s="77"/>
      <c r="AL432" s="77">
        <v>4224214.8</v>
      </c>
      <c r="AM432" s="77"/>
      <c r="AN432" s="81"/>
      <c r="AO432" s="94" t="str">
        <f>C432&amp;F432</f>
        <v>00005030000000000414</v>
      </c>
      <c r="AP432" s="70" t="str">
        <f>C432&amp;F432</f>
        <v>00005030000000000414</v>
      </c>
    </row>
    <row r="433" spans="1:42" ht="27.6" customHeight="1" x14ac:dyDescent="0.25">
      <c r="A433" s="63" t="s">
        <v>645</v>
      </c>
      <c r="B433" s="64" t="s">
        <v>503</v>
      </c>
      <c r="C433" s="249" t="s">
        <v>728</v>
      </c>
      <c r="D433" s="271"/>
      <c r="E433" s="272"/>
      <c r="F433" s="65" t="s">
        <v>646</v>
      </c>
      <c r="G433" s="66">
        <v>987166.67</v>
      </c>
      <c r="H433" s="66"/>
      <c r="I433" s="66">
        <v>987166.67</v>
      </c>
      <c r="J433" s="66"/>
      <c r="K433" s="66"/>
      <c r="L433" s="66"/>
      <c r="M433" s="66"/>
      <c r="N433" s="66"/>
      <c r="O433" s="66"/>
      <c r="P433" s="66"/>
      <c r="Q433" s="66"/>
      <c r="R433" s="66">
        <v>987166.67</v>
      </c>
      <c r="S433" s="66"/>
      <c r="T433" s="66"/>
      <c r="U433" s="67" t="str">
        <f t="shared" si="24"/>
        <v>Предоставление субсидий бюджетным, автономным учреждениям и иным некоммерческим организациям</v>
      </c>
      <c r="V433" s="64" t="str">
        <f t="shared" si="25"/>
        <v>200</v>
      </c>
      <c r="W433" s="249" t="str">
        <f t="shared" si="26"/>
        <v>00005030000000000</v>
      </c>
      <c r="X433" s="271"/>
      <c r="Y433" s="272"/>
      <c r="Z433" s="65" t="str">
        <f t="shared" si="27"/>
        <v>600</v>
      </c>
      <c r="AA433" s="66">
        <v>526028.36</v>
      </c>
      <c r="AB433" s="66"/>
      <c r="AC433" s="66">
        <v>526028.36</v>
      </c>
      <c r="AD433" s="66"/>
      <c r="AE433" s="66"/>
      <c r="AF433" s="66"/>
      <c r="AG433" s="66"/>
      <c r="AH433" s="66"/>
      <c r="AI433" s="66"/>
      <c r="AJ433" s="66"/>
      <c r="AK433" s="66"/>
      <c r="AL433" s="66">
        <v>526028.36</v>
      </c>
      <c r="AM433" s="66"/>
      <c r="AN433" s="68"/>
      <c r="AO433" s="92"/>
      <c r="AP433" s="70" t="s">
        <v>734</v>
      </c>
    </row>
    <row r="434" spans="1:42" ht="11.25" customHeight="1" x14ac:dyDescent="0.25">
      <c r="A434" s="71" t="s">
        <v>648</v>
      </c>
      <c r="B434" s="64" t="s">
        <v>503</v>
      </c>
      <c r="C434" s="249" t="s">
        <v>728</v>
      </c>
      <c r="D434" s="271"/>
      <c r="E434" s="272"/>
      <c r="F434" s="65" t="s">
        <v>649</v>
      </c>
      <c r="G434" s="66">
        <v>987166.67</v>
      </c>
      <c r="H434" s="66"/>
      <c r="I434" s="66">
        <v>987166.67</v>
      </c>
      <c r="J434" s="66"/>
      <c r="K434" s="66"/>
      <c r="L434" s="66"/>
      <c r="M434" s="66"/>
      <c r="N434" s="66"/>
      <c r="O434" s="66"/>
      <c r="P434" s="66"/>
      <c r="Q434" s="66"/>
      <c r="R434" s="66">
        <v>987166.67</v>
      </c>
      <c r="S434" s="66"/>
      <c r="T434" s="66"/>
      <c r="U434" s="72" t="str">
        <f t="shared" si="24"/>
        <v>Субсидии бюджетным учреждениям</v>
      </c>
      <c r="V434" s="64" t="str">
        <f t="shared" si="25"/>
        <v>200</v>
      </c>
      <c r="W434" s="249" t="str">
        <f t="shared" si="26"/>
        <v>00005030000000000</v>
      </c>
      <c r="X434" s="271"/>
      <c r="Y434" s="272"/>
      <c r="Z434" s="65" t="str">
        <f t="shared" si="27"/>
        <v>610</v>
      </c>
      <c r="AA434" s="66">
        <v>526028.36</v>
      </c>
      <c r="AB434" s="66"/>
      <c r="AC434" s="66">
        <v>526028.36</v>
      </c>
      <c r="AD434" s="66"/>
      <c r="AE434" s="66"/>
      <c r="AF434" s="66"/>
      <c r="AG434" s="66"/>
      <c r="AH434" s="66"/>
      <c r="AI434" s="66"/>
      <c r="AJ434" s="66"/>
      <c r="AK434" s="66"/>
      <c r="AL434" s="66">
        <v>526028.36</v>
      </c>
      <c r="AM434" s="66"/>
      <c r="AN434" s="68"/>
      <c r="AO434" s="92"/>
      <c r="AP434" s="70" t="s">
        <v>735</v>
      </c>
    </row>
    <row r="435" spans="1:42" ht="45.4" customHeight="1" x14ac:dyDescent="0.25">
      <c r="A435" s="73" t="s">
        <v>651</v>
      </c>
      <c r="B435" s="74" t="s">
        <v>503</v>
      </c>
      <c r="C435" s="250" t="s">
        <v>728</v>
      </c>
      <c r="D435" s="273"/>
      <c r="E435" s="274"/>
      <c r="F435" s="75" t="s">
        <v>652</v>
      </c>
      <c r="G435" s="66">
        <v>987166.67</v>
      </c>
      <c r="H435" s="76"/>
      <c r="I435" s="66">
        <v>987166.67</v>
      </c>
      <c r="J435" s="76"/>
      <c r="K435" s="77"/>
      <c r="L435" s="77"/>
      <c r="M435" s="77"/>
      <c r="N435" s="77"/>
      <c r="O435" s="77"/>
      <c r="P435" s="77"/>
      <c r="Q435" s="77"/>
      <c r="R435" s="77">
        <v>987166.67</v>
      </c>
      <c r="S435" s="77"/>
      <c r="T435" s="77"/>
      <c r="U435" s="78" t="str">
        <f t="shared" si="24"/>
        <v>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V435" s="93" t="str">
        <f t="shared" si="25"/>
        <v>200</v>
      </c>
      <c r="W435" s="279" t="str">
        <f t="shared" si="26"/>
        <v>00005030000000000</v>
      </c>
      <c r="X435" s="280"/>
      <c r="Y435" s="282"/>
      <c r="Z435" s="80" t="str">
        <f t="shared" si="27"/>
        <v>611</v>
      </c>
      <c r="AA435" s="66">
        <v>526028.36</v>
      </c>
      <c r="AB435" s="76"/>
      <c r="AC435" s="66">
        <v>526028.36</v>
      </c>
      <c r="AD435" s="76"/>
      <c r="AE435" s="77"/>
      <c r="AF435" s="77"/>
      <c r="AG435" s="77"/>
      <c r="AH435" s="77"/>
      <c r="AI435" s="77"/>
      <c r="AJ435" s="77"/>
      <c r="AK435" s="77"/>
      <c r="AL435" s="77">
        <v>526028.36</v>
      </c>
      <c r="AM435" s="77"/>
      <c r="AN435" s="81"/>
      <c r="AO435" s="94" t="str">
        <f>C435&amp;F435</f>
        <v>00005030000000000611</v>
      </c>
      <c r="AP435" s="70" t="str">
        <f>C435&amp;F435</f>
        <v>00005030000000000611</v>
      </c>
    </row>
    <row r="436" spans="1:42" ht="18.75" customHeight="1" x14ac:dyDescent="0.25">
      <c r="A436" s="63" t="s">
        <v>736</v>
      </c>
      <c r="B436" s="64" t="s">
        <v>503</v>
      </c>
      <c r="C436" s="249" t="s">
        <v>737</v>
      </c>
      <c r="D436" s="271"/>
      <c r="E436" s="272"/>
      <c r="F436" s="65" t="s">
        <v>506</v>
      </c>
      <c r="G436" s="66">
        <v>10265442</v>
      </c>
      <c r="H436" s="66"/>
      <c r="I436" s="66">
        <v>10265442</v>
      </c>
      <c r="J436" s="66"/>
      <c r="K436" s="66"/>
      <c r="L436" s="66"/>
      <c r="M436" s="66"/>
      <c r="N436" s="66"/>
      <c r="O436" s="66"/>
      <c r="P436" s="66"/>
      <c r="Q436" s="66"/>
      <c r="R436" s="66">
        <v>10265442</v>
      </c>
      <c r="S436" s="66"/>
      <c r="T436" s="66"/>
      <c r="U436" s="67" t="str">
        <f t="shared" si="24"/>
        <v>Другие вопросы в области жилищно-коммунального хозяйства</v>
      </c>
      <c r="V436" s="64" t="str">
        <f t="shared" si="25"/>
        <v>200</v>
      </c>
      <c r="W436" s="249" t="str">
        <f t="shared" si="26"/>
        <v>00005050000000000</v>
      </c>
      <c r="X436" s="271"/>
      <c r="Y436" s="272"/>
      <c r="Z436" s="65" t="str">
        <f t="shared" si="27"/>
        <v>000</v>
      </c>
      <c r="AA436" s="66">
        <v>8121898.7699999996</v>
      </c>
      <c r="AB436" s="66"/>
      <c r="AC436" s="66">
        <v>8121898.7699999996</v>
      </c>
      <c r="AD436" s="66"/>
      <c r="AE436" s="66"/>
      <c r="AF436" s="66"/>
      <c r="AG436" s="66"/>
      <c r="AH436" s="66"/>
      <c r="AI436" s="66"/>
      <c r="AJ436" s="66"/>
      <c r="AK436" s="66"/>
      <c r="AL436" s="66">
        <v>8121898.7699999996</v>
      </c>
      <c r="AM436" s="66"/>
      <c r="AN436" s="68"/>
      <c r="AO436" s="92"/>
      <c r="AP436" s="70" t="s">
        <v>738</v>
      </c>
    </row>
    <row r="437" spans="1:42" ht="27.6" customHeight="1" x14ac:dyDescent="0.25">
      <c r="A437" s="71" t="s">
        <v>645</v>
      </c>
      <c r="B437" s="64" t="s">
        <v>503</v>
      </c>
      <c r="C437" s="249" t="s">
        <v>737</v>
      </c>
      <c r="D437" s="271"/>
      <c r="E437" s="272"/>
      <c r="F437" s="65" t="s">
        <v>646</v>
      </c>
      <c r="G437" s="66">
        <v>10265442</v>
      </c>
      <c r="H437" s="66"/>
      <c r="I437" s="66">
        <v>10265442</v>
      </c>
      <c r="J437" s="66"/>
      <c r="K437" s="66"/>
      <c r="L437" s="66"/>
      <c r="M437" s="66"/>
      <c r="N437" s="66"/>
      <c r="O437" s="66"/>
      <c r="P437" s="66"/>
      <c r="Q437" s="66"/>
      <c r="R437" s="66">
        <v>10265442</v>
      </c>
      <c r="S437" s="66"/>
      <c r="T437" s="66"/>
      <c r="U437" s="72" t="str">
        <f t="shared" si="24"/>
        <v>Предоставление субсидий бюджетным, автономным учреждениям и иным некоммерческим организациям</v>
      </c>
      <c r="V437" s="64" t="str">
        <f t="shared" si="25"/>
        <v>200</v>
      </c>
      <c r="W437" s="249" t="str">
        <f t="shared" si="26"/>
        <v>00005050000000000</v>
      </c>
      <c r="X437" s="271"/>
      <c r="Y437" s="272"/>
      <c r="Z437" s="65" t="str">
        <f t="shared" si="27"/>
        <v>600</v>
      </c>
      <c r="AA437" s="66">
        <v>8121898.7699999996</v>
      </c>
      <c r="AB437" s="66"/>
      <c r="AC437" s="66">
        <v>8121898.7699999996</v>
      </c>
      <c r="AD437" s="66"/>
      <c r="AE437" s="66"/>
      <c r="AF437" s="66"/>
      <c r="AG437" s="66"/>
      <c r="AH437" s="66"/>
      <c r="AI437" s="66"/>
      <c r="AJ437" s="66"/>
      <c r="AK437" s="66"/>
      <c r="AL437" s="66">
        <v>8121898.7699999996</v>
      </c>
      <c r="AM437" s="66"/>
      <c r="AN437" s="68"/>
      <c r="AO437" s="92"/>
      <c r="AP437" s="70" t="s">
        <v>739</v>
      </c>
    </row>
    <row r="438" spans="1:42" ht="11.25" customHeight="1" x14ac:dyDescent="0.25">
      <c r="A438" s="71" t="s">
        <v>648</v>
      </c>
      <c r="B438" s="64" t="s">
        <v>503</v>
      </c>
      <c r="C438" s="249" t="s">
        <v>737</v>
      </c>
      <c r="D438" s="271"/>
      <c r="E438" s="272"/>
      <c r="F438" s="65" t="s">
        <v>649</v>
      </c>
      <c r="G438" s="66">
        <v>10265442</v>
      </c>
      <c r="H438" s="66"/>
      <c r="I438" s="66">
        <v>10265442</v>
      </c>
      <c r="J438" s="66"/>
      <c r="K438" s="66"/>
      <c r="L438" s="66"/>
      <c r="M438" s="66"/>
      <c r="N438" s="66"/>
      <c r="O438" s="66"/>
      <c r="P438" s="66"/>
      <c r="Q438" s="66"/>
      <c r="R438" s="66">
        <v>10265442</v>
      </c>
      <c r="S438" s="66"/>
      <c r="T438" s="66"/>
      <c r="U438" s="72" t="str">
        <f t="shared" si="24"/>
        <v>Субсидии бюджетным учреждениям</v>
      </c>
      <c r="V438" s="64" t="str">
        <f t="shared" si="25"/>
        <v>200</v>
      </c>
      <c r="W438" s="249" t="str">
        <f t="shared" si="26"/>
        <v>00005050000000000</v>
      </c>
      <c r="X438" s="271"/>
      <c r="Y438" s="272"/>
      <c r="Z438" s="65" t="str">
        <f t="shared" si="27"/>
        <v>610</v>
      </c>
      <c r="AA438" s="66">
        <v>8121898.7699999996</v>
      </c>
      <c r="AB438" s="66"/>
      <c r="AC438" s="66">
        <v>8121898.7699999996</v>
      </c>
      <c r="AD438" s="66"/>
      <c r="AE438" s="66"/>
      <c r="AF438" s="66"/>
      <c r="AG438" s="66"/>
      <c r="AH438" s="66"/>
      <c r="AI438" s="66"/>
      <c r="AJ438" s="66"/>
      <c r="AK438" s="66"/>
      <c r="AL438" s="66">
        <v>8121898.7699999996</v>
      </c>
      <c r="AM438" s="66"/>
      <c r="AN438" s="68"/>
      <c r="AO438" s="92"/>
      <c r="AP438" s="70" t="s">
        <v>740</v>
      </c>
    </row>
    <row r="439" spans="1:42" ht="45.4" customHeight="1" x14ac:dyDescent="0.25">
      <c r="A439" s="73" t="s">
        <v>651</v>
      </c>
      <c r="B439" s="74" t="s">
        <v>503</v>
      </c>
      <c r="C439" s="250" t="s">
        <v>737</v>
      </c>
      <c r="D439" s="273"/>
      <c r="E439" s="274"/>
      <c r="F439" s="75" t="s">
        <v>652</v>
      </c>
      <c r="G439" s="66">
        <v>10265442</v>
      </c>
      <c r="H439" s="76"/>
      <c r="I439" s="66">
        <v>10265442</v>
      </c>
      <c r="J439" s="76"/>
      <c r="K439" s="77"/>
      <c r="L439" s="77"/>
      <c r="M439" s="77"/>
      <c r="N439" s="77"/>
      <c r="O439" s="77"/>
      <c r="P439" s="77"/>
      <c r="Q439" s="77"/>
      <c r="R439" s="77">
        <v>10265442</v>
      </c>
      <c r="S439" s="77"/>
      <c r="T439" s="77"/>
      <c r="U439" s="78" t="str">
        <f t="shared" si="24"/>
        <v>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V439" s="93" t="str">
        <f t="shared" si="25"/>
        <v>200</v>
      </c>
      <c r="W439" s="279" t="str">
        <f t="shared" si="26"/>
        <v>00005050000000000</v>
      </c>
      <c r="X439" s="280"/>
      <c r="Y439" s="282"/>
      <c r="Z439" s="80" t="str">
        <f t="shared" si="27"/>
        <v>611</v>
      </c>
      <c r="AA439" s="66">
        <v>8121898.7699999996</v>
      </c>
      <c r="AB439" s="76"/>
      <c r="AC439" s="66">
        <v>8121898.7699999996</v>
      </c>
      <c r="AD439" s="76"/>
      <c r="AE439" s="77"/>
      <c r="AF439" s="77"/>
      <c r="AG439" s="77"/>
      <c r="AH439" s="77"/>
      <c r="AI439" s="77"/>
      <c r="AJ439" s="77"/>
      <c r="AK439" s="77"/>
      <c r="AL439" s="77">
        <v>8121898.7699999996</v>
      </c>
      <c r="AM439" s="77"/>
      <c r="AN439" s="81"/>
      <c r="AO439" s="94" t="str">
        <f>C439&amp;F439</f>
        <v>00005050000000000611</v>
      </c>
      <c r="AP439" s="70" t="str">
        <f>C439&amp;F439</f>
        <v>00005050000000000611</v>
      </c>
    </row>
    <row r="440" spans="1:42" ht="11.25" customHeight="1" x14ac:dyDescent="0.25">
      <c r="A440" s="63" t="s">
        <v>741</v>
      </c>
      <c r="B440" s="64" t="s">
        <v>503</v>
      </c>
      <c r="C440" s="249" t="s">
        <v>742</v>
      </c>
      <c r="D440" s="271"/>
      <c r="E440" s="272"/>
      <c r="F440" s="65" t="s">
        <v>506</v>
      </c>
      <c r="G440" s="66">
        <v>455214534.36000001</v>
      </c>
      <c r="H440" s="66"/>
      <c r="I440" s="66">
        <v>455214534.36000001</v>
      </c>
      <c r="J440" s="66"/>
      <c r="K440" s="66"/>
      <c r="L440" s="66"/>
      <c r="M440" s="66"/>
      <c r="N440" s="66"/>
      <c r="O440" s="66"/>
      <c r="P440" s="66"/>
      <c r="Q440" s="66">
        <v>455126952.36000001</v>
      </c>
      <c r="R440" s="66">
        <v>56282</v>
      </c>
      <c r="S440" s="66">
        <v>31300</v>
      </c>
      <c r="T440" s="66"/>
      <c r="U440" s="67" t="str">
        <f t="shared" si="24"/>
        <v>ОБРАЗОВАНИЕ</v>
      </c>
      <c r="V440" s="64" t="str">
        <f t="shared" si="25"/>
        <v>200</v>
      </c>
      <c r="W440" s="249" t="str">
        <f t="shared" si="26"/>
        <v>00007000000000000</v>
      </c>
      <c r="X440" s="271"/>
      <c r="Y440" s="272"/>
      <c r="Z440" s="65" t="str">
        <f t="shared" si="27"/>
        <v>000</v>
      </c>
      <c r="AA440" s="66">
        <v>384013809.49000001</v>
      </c>
      <c r="AB440" s="66"/>
      <c r="AC440" s="66">
        <v>384013809.49000001</v>
      </c>
      <c r="AD440" s="66"/>
      <c r="AE440" s="66"/>
      <c r="AF440" s="66"/>
      <c r="AG440" s="66"/>
      <c r="AH440" s="66"/>
      <c r="AI440" s="66"/>
      <c r="AJ440" s="66"/>
      <c r="AK440" s="66">
        <v>383938294.49000001</v>
      </c>
      <c r="AL440" s="66">
        <v>53282</v>
      </c>
      <c r="AM440" s="66">
        <v>22233</v>
      </c>
      <c r="AN440" s="68"/>
      <c r="AO440" s="92"/>
      <c r="AP440" s="70" t="s">
        <v>743</v>
      </c>
    </row>
    <row r="441" spans="1:42" ht="11.25" customHeight="1" x14ac:dyDescent="0.25">
      <c r="A441" s="71" t="s">
        <v>744</v>
      </c>
      <c r="B441" s="64" t="s">
        <v>503</v>
      </c>
      <c r="C441" s="249" t="s">
        <v>745</v>
      </c>
      <c r="D441" s="271"/>
      <c r="E441" s="272"/>
      <c r="F441" s="65" t="s">
        <v>506</v>
      </c>
      <c r="G441" s="66">
        <v>178743518.18000001</v>
      </c>
      <c r="H441" s="66"/>
      <c r="I441" s="66">
        <v>178743518.18000001</v>
      </c>
      <c r="J441" s="66"/>
      <c r="K441" s="66"/>
      <c r="L441" s="66"/>
      <c r="M441" s="66"/>
      <c r="N441" s="66"/>
      <c r="O441" s="66"/>
      <c r="P441" s="66"/>
      <c r="Q441" s="66">
        <v>178743518.18000001</v>
      </c>
      <c r="R441" s="66"/>
      <c r="S441" s="66"/>
      <c r="T441" s="66"/>
      <c r="U441" s="72" t="str">
        <f t="shared" si="24"/>
        <v>Дошкольное образование</v>
      </c>
      <c r="V441" s="64" t="str">
        <f t="shared" si="25"/>
        <v>200</v>
      </c>
      <c r="W441" s="249" t="str">
        <f t="shared" si="26"/>
        <v>00007010000000000</v>
      </c>
      <c r="X441" s="271"/>
      <c r="Y441" s="272"/>
      <c r="Z441" s="65" t="str">
        <f t="shared" si="27"/>
        <v>000</v>
      </c>
      <c r="AA441" s="66">
        <v>152476973.18000001</v>
      </c>
      <c r="AB441" s="66"/>
      <c r="AC441" s="66">
        <v>152476973.18000001</v>
      </c>
      <c r="AD441" s="66"/>
      <c r="AE441" s="66"/>
      <c r="AF441" s="66"/>
      <c r="AG441" s="66"/>
      <c r="AH441" s="66"/>
      <c r="AI441" s="66"/>
      <c r="AJ441" s="66"/>
      <c r="AK441" s="66">
        <v>152476973.18000001</v>
      </c>
      <c r="AL441" s="66"/>
      <c r="AM441" s="66"/>
      <c r="AN441" s="68"/>
      <c r="AO441" s="92"/>
      <c r="AP441" s="70" t="s">
        <v>746</v>
      </c>
    </row>
    <row r="442" spans="1:42" ht="27.6" customHeight="1" x14ac:dyDescent="0.25">
      <c r="A442" s="71" t="s">
        <v>645</v>
      </c>
      <c r="B442" s="64" t="s">
        <v>503</v>
      </c>
      <c r="C442" s="249" t="s">
        <v>745</v>
      </c>
      <c r="D442" s="271"/>
      <c r="E442" s="272"/>
      <c r="F442" s="65" t="s">
        <v>646</v>
      </c>
      <c r="G442" s="66">
        <v>178743518.18000001</v>
      </c>
      <c r="H442" s="66"/>
      <c r="I442" s="66">
        <v>178743518.18000001</v>
      </c>
      <c r="J442" s="66"/>
      <c r="K442" s="66"/>
      <c r="L442" s="66"/>
      <c r="M442" s="66"/>
      <c r="N442" s="66"/>
      <c r="O442" s="66"/>
      <c r="P442" s="66"/>
      <c r="Q442" s="66">
        <v>178743518.18000001</v>
      </c>
      <c r="R442" s="66"/>
      <c r="S442" s="66"/>
      <c r="T442" s="66"/>
      <c r="U442" s="72" t="str">
        <f t="shared" si="24"/>
        <v>Предоставление субсидий бюджетным, автономным учреждениям и иным некоммерческим организациям</v>
      </c>
      <c r="V442" s="64" t="str">
        <f t="shared" si="25"/>
        <v>200</v>
      </c>
      <c r="W442" s="249" t="str">
        <f t="shared" si="26"/>
        <v>00007010000000000</v>
      </c>
      <c r="X442" s="271"/>
      <c r="Y442" s="272"/>
      <c r="Z442" s="65" t="str">
        <f t="shared" si="27"/>
        <v>600</v>
      </c>
      <c r="AA442" s="66">
        <v>152476973.18000001</v>
      </c>
      <c r="AB442" s="66"/>
      <c r="AC442" s="66">
        <v>152476973.18000001</v>
      </c>
      <c r="AD442" s="66"/>
      <c r="AE442" s="66"/>
      <c r="AF442" s="66"/>
      <c r="AG442" s="66"/>
      <c r="AH442" s="66"/>
      <c r="AI442" s="66"/>
      <c r="AJ442" s="66"/>
      <c r="AK442" s="66">
        <v>152476973.18000001</v>
      </c>
      <c r="AL442" s="66"/>
      <c r="AM442" s="66"/>
      <c r="AN442" s="68"/>
      <c r="AO442" s="92"/>
      <c r="AP442" s="70" t="s">
        <v>747</v>
      </c>
    </row>
    <row r="443" spans="1:42" ht="11.25" customHeight="1" x14ac:dyDescent="0.25">
      <c r="A443" s="71" t="s">
        <v>748</v>
      </c>
      <c r="B443" s="64" t="s">
        <v>503</v>
      </c>
      <c r="C443" s="249" t="s">
        <v>745</v>
      </c>
      <c r="D443" s="271"/>
      <c r="E443" s="272"/>
      <c r="F443" s="65" t="s">
        <v>749</v>
      </c>
      <c r="G443" s="66">
        <v>178743518.18000001</v>
      </c>
      <c r="H443" s="66"/>
      <c r="I443" s="66">
        <v>178743518.18000001</v>
      </c>
      <c r="J443" s="66"/>
      <c r="K443" s="66"/>
      <c r="L443" s="66"/>
      <c r="M443" s="66"/>
      <c r="N443" s="66"/>
      <c r="O443" s="66"/>
      <c r="P443" s="66"/>
      <c r="Q443" s="66">
        <v>178743518.18000001</v>
      </c>
      <c r="R443" s="66"/>
      <c r="S443" s="66"/>
      <c r="T443" s="66"/>
      <c r="U443" s="72" t="str">
        <f t="shared" si="24"/>
        <v>Субсидии автономным учреждениям</v>
      </c>
      <c r="V443" s="64" t="str">
        <f t="shared" si="25"/>
        <v>200</v>
      </c>
      <c r="W443" s="249" t="str">
        <f t="shared" si="26"/>
        <v>00007010000000000</v>
      </c>
      <c r="X443" s="271"/>
      <c r="Y443" s="272"/>
      <c r="Z443" s="65" t="str">
        <f t="shared" si="27"/>
        <v>620</v>
      </c>
      <c r="AA443" s="66">
        <v>152476973.18000001</v>
      </c>
      <c r="AB443" s="66"/>
      <c r="AC443" s="66">
        <v>152476973.18000001</v>
      </c>
      <c r="AD443" s="66"/>
      <c r="AE443" s="66"/>
      <c r="AF443" s="66"/>
      <c r="AG443" s="66"/>
      <c r="AH443" s="66"/>
      <c r="AI443" s="66"/>
      <c r="AJ443" s="66"/>
      <c r="AK443" s="66">
        <v>152476973.18000001</v>
      </c>
      <c r="AL443" s="66"/>
      <c r="AM443" s="66"/>
      <c r="AN443" s="68"/>
      <c r="AO443" s="92"/>
      <c r="AP443" s="70" t="s">
        <v>750</v>
      </c>
    </row>
    <row r="444" spans="1:42" ht="45.4" customHeight="1" x14ac:dyDescent="0.25">
      <c r="A444" s="73" t="s">
        <v>751</v>
      </c>
      <c r="B444" s="74" t="s">
        <v>503</v>
      </c>
      <c r="C444" s="250" t="s">
        <v>745</v>
      </c>
      <c r="D444" s="273"/>
      <c r="E444" s="274"/>
      <c r="F444" s="75" t="s">
        <v>752</v>
      </c>
      <c r="G444" s="66">
        <v>173658968.18000001</v>
      </c>
      <c r="H444" s="76"/>
      <c r="I444" s="66">
        <v>173658968.18000001</v>
      </c>
      <c r="J444" s="76"/>
      <c r="K444" s="77"/>
      <c r="L444" s="77"/>
      <c r="M444" s="77"/>
      <c r="N444" s="77"/>
      <c r="O444" s="77"/>
      <c r="P444" s="77"/>
      <c r="Q444" s="77">
        <v>173658968.18000001</v>
      </c>
      <c r="R444" s="77"/>
      <c r="S444" s="77"/>
      <c r="T444" s="77"/>
      <c r="U444" s="78" t="str">
        <f t="shared" ref="U444:U507" si="28">""&amp;A444</f>
        <v>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V444" s="93" t="str">
        <f t="shared" ref="V444:V507" si="29">""&amp;B444</f>
        <v>200</v>
      </c>
      <c r="W444" s="279" t="str">
        <f t="shared" ref="W444:W507" si="30">""&amp;C444</f>
        <v>00007010000000000</v>
      </c>
      <c r="X444" s="280"/>
      <c r="Y444" s="282"/>
      <c r="Z444" s="80" t="str">
        <f t="shared" ref="Z444:Z507" si="31">""&amp;F444</f>
        <v>621</v>
      </c>
      <c r="AA444" s="66">
        <v>147445423.18000001</v>
      </c>
      <c r="AB444" s="76"/>
      <c r="AC444" s="66">
        <v>147445423.18000001</v>
      </c>
      <c r="AD444" s="76"/>
      <c r="AE444" s="77"/>
      <c r="AF444" s="77"/>
      <c r="AG444" s="77"/>
      <c r="AH444" s="77"/>
      <c r="AI444" s="77"/>
      <c r="AJ444" s="77"/>
      <c r="AK444" s="77">
        <v>147445423.18000001</v>
      </c>
      <c r="AL444" s="77"/>
      <c r="AM444" s="77"/>
      <c r="AN444" s="81"/>
      <c r="AO444" s="94" t="str">
        <f>C444&amp;F444</f>
        <v>00007010000000000621</v>
      </c>
      <c r="AP444" s="70" t="str">
        <f>C444&amp;F444</f>
        <v>00007010000000000621</v>
      </c>
    </row>
    <row r="445" spans="1:42" ht="11.25" customHeight="1" x14ac:dyDescent="0.25">
      <c r="A445" s="83" t="s">
        <v>753</v>
      </c>
      <c r="B445" s="74" t="s">
        <v>503</v>
      </c>
      <c r="C445" s="250" t="s">
        <v>745</v>
      </c>
      <c r="D445" s="273"/>
      <c r="E445" s="274"/>
      <c r="F445" s="75" t="s">
        <v>754</v>
      </c>
      <c r="G445" s="66">
        <v>5084550</v>
      </c>
      <c r="H445" s="76"/>
      <c r="I445" s="66">
        <v>5084550</v>
      </c>
      <c r="J445" s="76"/>
      <c r="K445" s="77"/>
      <c r="L445" s="77"/>
      <c r="M445" s="77"/>
      <c r="N445" s="77"/>
      <c r="O445" s="77"/>
      <c r="P445" s="77"/>
      <c r="Q445" s="77">
        <v>5084550</v>
      </c>
      <c r="R445" s="77"/>
      <c r="S445" s="77"/>
      <c r="T445" s="77"/>
      <c r="U445" s="84" t="str">
        <f t="shared" si="28"/>
        <v>Субсидии автономным учреждениям на иные цели</v>
      </c>
      <c r="V445" s="93" t="str">
        <f t="shared" si="29"/>
        <v>200</v>
      </c>
      <c r="W445" s="279" t="str">
        <f t="shared" si="30"/>
        <v>00007010000000000</v>
      </c>
      <c r="X445" s="280"/>
      <c r="Y445" s="282"/>
      <c r="Z445" s="80" t="str">
        <f t="shared" si="31"/>
        <v>622</v>
      </c>
      <c r="AA445" s="66">
        <v>5031550</v>
      </c>
      <c r="AB445" s="76"/>
      <c r="AC445" s="66">
        <v>5031550</v>
      </c>
      <c r="AD445" s="76"/>
      <c r="AE445" s="77"/>
      <c r="AF445" s="77"/>
      <c r="AG445" s="77"/>
      <c r="AH445" s="77"/>
      <c r="AI445" s="77"/>
      <c r="AJ445" s="77"/>
      <c r="AK445" s="77">
        <v>5031550</v>
      </c>
      <c r="AL445" s="77"/>
      <c r="AM445" s="77"/>
      <c r="AN445" s="81"/>
      <c r="AO445" s="94" t="str">
        <f>C445&amp;F445</f>
        <v>00007010000000000622</v>
      </c>
      <c r="AP445" s="70" t="str">
        <f>C445&amp;F445</f>
        <v>00007010000000000622</v>
      </c>
    </row>
    <row r="446" spans="1:42" ht="11.25" customHeight="1" x14ac:dyDescent="0.25">
      <c r="A446" s="63" t="s">
        <v>755</v>
      </c>
      <c r="B446" s="64" t="s">
        <v>503</v>
      </c>
      <c r="C446" s="249" t="s">
        <v>756</v>
      </c>
      <c r="D446" s="271"/>
      <c r="E446" s="272"/>
      <c r="F446" s="65" t="s">
        <v>506</v>
      </c>
      <c r="G446" s="66">
        <v>224010223.41</v>
      </c>
      <c r="H446" s="66"/>
      <c r="I446" s="66">
        <v>224010223.41</v>
      </c>
      <c r="J446" s="66"/>
      <c r="K446" s="66"/>
      <c r="L446" s="66"/>
      <c r="M446" s="66"/>
      <c r="N446" s="66"/>
      <c r="O446" s="66"/>
      <c r="P446" s="66"/>
      <c r="Q446" s="66">
        <v>224010223.41</v>
      </c>
      <c r="R446" s="66"/>
      <c r="S446" s="66"/>
      <c r="T446" s="66"/>
      <c r="U446" s="67" t="str">
        <f t="shared" si="28"/>
        <v>Общее образование</v>
      </c>
      <c r="V446" s="64" t="str">
        <f t="shared" si="29"/>
        <v>200</v>
      </c>
      <c r="W446" s="249" t="str">
        <f t="shared" si="30"/>
        <v>00007020000000000</v>
      </c>
      <c r="X446" s="271"/>
      <c r="Y446" s="272"/>
      <c r="Z446" s="65" t="str">
        <f t="shared" si="31"/>
        <v>000</v>
      </c>
      <c r="AA446" s="66">
        <v>189821175.66999999</v>
      </c>
      <c r="AB446" s="66"/>
      <c r="AC446" s="66">
        <v>189821175.66999999</v>
      </c>
      <c r="AD446" s="66"/>
      <c r="AE446" s="66"/>
      <c r="AF446" s="66"/>
      <c r="AG446" s="66"/>
      <c r="AH446" s="66"/>
      <c r="AI446" s="66"/>
      <c r="AJ446" s="66"/>
      <c r="AK446" s="66">
        <v>189821175.66999999</v>
      </c>
      <c r="AL446" s="66"/>
      <c r="AM446" s="66"/>
      <c r="AN446" s="68"/>
      <c r="AO446" s="92"/>
      <c r="AP446" s="70" t="s">
        <v>757</v>
      </c>
    </row>
    <row r="447" spans="1:42" ht="27.6" customHeight="1" x14ac:dyDescent="0.25">
      <c r="A447" s="71" t="s">
        <v>645</v>
      </c>
      <c r="B447" s="64" t="s">
        <v>503</v>
      </c>
      <c r="C447" s="249" t="s">
        <v>756</v>
      </c>
      <c r="D447" s="271"/>
      <c r="E447" s="272"/>
      <c r="F447" s="65" t="s">
        <v>646</v>
      </c>
      <c r="G447" s="66">
        <v>224010223.41</v>
      </c>
      <c r="H447" s="66"/>
      <c r="I447" s="66">
        <v>224010223.41</v>
      </c>
      <c r="J447" s="66"/>
      <c r="K447" s="66"/>
      <c r="L447" s="66"/>
      <c r="M447" s="66"/>
      <c r="N447" s="66"/>
      <c r="O447" s="66"/>
      <c r="P447" s="66"/>
      <c r="Q447" s="66">
        <v>224010223.41</v>
      </c>
      <c r="R447" s="66"/>
      <c r="S447" s="66"/>
      <c r="T447" s="66"/>
      <c r="U447" s="72" t="str">
        <f t="shared" si="28"/>
        <v>Предоставление субсидий бюджетным, автономным учреждениям и иным некоммерческим организациям</v>
      </c>
      <c r="V447" s="64" t="str">
        <f t="shared" si="29"/>
        <v>200</v>
      </c>
      <c r="W447" s="249" t="str">
        <f t="shared" si="30"/>
        <v>00007020000000000</v>
      </c>
      <c r="X447" s="271"/>
      <c r="Y447" s="272"/>
      <c r="Z447" s="65" t="str">
        <f t="shared" si="31"/>
        <v>600</v>
      </c>
      <c r="AA447" s="66">
        <v>189821175.66999999</v>
      </c>
      <c r="AB447" s="66"/>
      <c r="AC447" s="66">
        <v>189821175.66999999</v>
      </c>
      <c r="AD447" s="66"/>
      <c r="AE447" s="66"/>
      <c r="AF447" s="66"/>
      <c r="AG447" s="66"/>
      <c r="AH447" s="66"/>
      <c r="AI447" s="66"/>
      <c r="AJ447" s="66"/>
      <c r="AK447" s="66">
        <v>189821175.66999999</v>
      </c>
      <c r="AL447" s="66"/>
      <c r="AM447" s="66"/>
      <c r="AN447" s="68"/>
      <c r="AO447" s="92"/>
      <c r="AP447" s="70" t="s">
        <v>758</v>
      </c>
    </row>
    <row r="448" spans="1:42" ht="11.25" customHeight="1" x14ac:dyDescent="0.25">
      <c r="A448" s="71" t="s">
        <v>748</v>
      </c>
      <c r="B448" s="64" t="s">
        <v>503</v>
      </c>
      <c r="C448" s="249" t="s">
        <v>756</v>
      </c>
      <c r="D448" s="271"/>
      <c r="E448" s="272"/>
      <c r="F448" s="65" t="s">
        <v>749</v>
      </c>
      <c r="G448" s="66">
        <v>224010223.41</v>
      </c>
      <c r="H448" s="66"/>
      <c r="I448" s="66">
        <v>224010223.41</v>
      </c>
      <c r="J448" s="66"/>
      <c r="K448" s="66"/>
      <c r="L448" s="66"/>
      <c r="M448" s="66"/>
      <c r="N448" s="66"/>
      <c r="O448" s="66"/>
      <c r="P448" s="66"/>
      <c r="Q448" s="66">
        <v>224010223.41</v>
      </c>
      <c r="R448" s="66"/>
      <c r="S448" s="66"/>
      <c r="T448" s="66"/>
      <c r="U448" s="72" t="str">
        <f t="shared" si="28"/>
        <v>Субсидии автономным учреждениям</v>
      </c>
      <c r="V448" s="64" t="str">
        <f t="shared" si="29"/>
        <v>200</v>
      </c>
      <c r="W448" s="249" t="str">
        <f t="shared" si="30"/>
        <v>00007020000000000</v>
      </c>
      <c r="X448" s="271"/>
      <c r="Y448" s="272"/>
      <c r="Z448" s="65" t="str">
        <f t="shared" si="31"/>
        <v>620</v>
      </c>
      <c r="AA448" s="66">
        <v>189821175.66999999</v>
      </c>
      <c r="AB448" s="66"/>
      <c r="AC448" s="66">
        <v>189821175.66999999</v>
      </c>
      <c r="AD448" s="66"/>
      <c r="AE448" s="66"/>
      <c r="AF448" s="66"/>
      <c r="AG448" s="66"/>
      <c r="AH448" s="66"/>
      <c r="AI448" s="66"/>
      <c r="AJ448" s="66"/>
      <c r="AK448" s="66">
        <v>189821175.66999999</v>
      </c>
      <c r="AL448" s="66"/>
      <c r="AM448" s="66"/>
      <c r="AN448" s="68"/>
      <c r="AO448" s="92"/>
      <c r="AP448" s="70" t="s">
        <v>759</v>
      </c>
    </row>
    <row r="449" spans="1:42" ht="45.4" customHeight="1" x14ac:dyDescent="0.25">
      <c r="A449" s="73" t="s">
        <v>751</v>
      </c>
      <c r="B449" s="74" t="s">
        <v>503</v>
      </c>
      <c r="C449" s="250" t="s">
        <v>756</v>
      </c>
      <c r="D449" s="273"/>
      <c r="E449" s="274"/>
      <c r="F449" s="75" t="s">
        <v>752</v>
      </c>
      <c r="G449" s="66">
        <v>213493673.72</v>
      </c>
      <c r="H449" s="76"/>
      <c r="I449" s="66">
        <v>213493673.72</v>
      </c>
      <c r="J449" s="76"/>
      <c r="K449" s="77"/>
      <c r="L449" s="77"/>
      <c r="M449" s="77"/>
      <c r="N449" s="77"/>
      <c r="O449" s="77"/>
      <c r="P449" s="77"/>
      <c r="Q449" s="77">
        <v>213493673.72</v>
      </c>
      <c r="R449" s="77"/>
      <c r="S449" s="77"/>
      <c r="T449" s="77"/>
      <c r="U449" s="78" t="str">
        <f t="shared" si="28"/>
        <v>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V449" s="93" t="str">
        <f t="shared" si="29"/>
        <v>200</v>
      </c>
      <c r="W449" s="279" t="str">
        <f t="shared" si="30"/>
        <v>00007020000000000</v>
      </c>
      <c r="X449" s="280"/>
      <c r="Y449" s="282"/>
      <c r="Z449" s="80" t="str">
        <f t="shared" si="31"/>
        <v>621</v>
      </c>
      <c r="AA449" s="66">
        <v>182187337.33000001</v>
      </c>
      <c r="AB449" s="76"/>
      <c r="AC449" s="66">
        <v>182187337.33000001</v>
      </c>
      <c r="AD449" s="76"/>
      <c r="AE449" s="77"/>
      <c r="AF449" s="77"/>
      <c r="AG449" s="77"/>
      <c r="AH449" s="77"/>
      <c r="AI449" s="77"/>
      <c r="AJ449" s="77"/>
      <c r="AK449" s="77">
        <v>182187337.33000001</v>
      </c>
      <c r="AL449" s="77"/>
      <c r="AM449" s="77"/>
      <c r="AN449" s="81"/>
      <c r="AO449" s="94" t="str">
        <f>C449&amp;F449</f>
        <v>00007020000000000621</v>
      </c>
      <c r="AP449" s="70" t="str">
        <f>C449&amp;F449</f>
        <v>00007020000000000621</v>
      </c>
    </row>
    <row r="450" spans="1:42" ht="11.25" customHeight="1" x14ac:dyDescent="0.25">
      <c r="A450" s="83" t="s">
        <v>753</v>
      </c>
      <c r="B450" s="74" t="s">
        <v>503</v>
      </c>
      <c r="C450" s="250" t="s">
        <v>756</v>
      </c>
      <c r="D450" s="273"/>
      <c r="E450" s="274"/>
      <c r="F450" s="75" t="s">
        <v>754</v>
      </c>
      <c r="G450" s="66">
        <v>10516549.689999999</v>
      </c>
      <c r="H450" s="76"/>
      <c r="I450" s="66">
        <v>10516549.689999999</v>
      </c>
      <c r="J450" s="76"/>
      <c r="K450" s="77"/>
      <c r="L450" s="77"/>
      <c r="M450" s="77"/>
      <c r="N450" s="77"/>
      <c r="O450" s="77"/>
      <c r="P450" s="77"/>
      <c r="Q450" s="77">
        <v>10516549.689999999</v>
      </c>
      <c r="R450" s="77"/>
      <c r="S450" s="77"/>
      <c r="T450" s="77"/>
      <c r="U450" s="84" t="str">
        <f t="shared" si="28"/>
        <v>Субсидии автономным учреждениям на иные цели</v>
      </c>
      <c r="V450" s="93" t="str">
        <f t="shared" si="29"/>
        <v>200</v>
      </c>
      <c r="W450" s="279" t="str">
        <f t="shared" si="30"/>
        <v>00007020000000000</v>
      </c>
      <c r="X450" s="280"/>
      <c r="Y450" s="282"/>
      <c r="Z450" s="80" t="str">
        <f t="shared" si="31"/>
        <v>622</v>
      </c>
      <c r="AA450" s="66">
        <v>7633838.3399999999</v>
      </c>
      <c r="AB450" s="76"/>
      <c r="AC450" s="66">
        <v>7633838.3399999999</v>
      </c>
      <c r="AD450" s="76"/>
      <c r="AE450" s="77"/>
      <c r="AF450" s="77"/>
      <c r="AG450" s="77"/>
      <c r="AH450" s="77"/>
      <c r="AI450" s="77"/>
      <c r="AJ450" s="77"/>
      <c r="AK450" s="77">
        <v>7633838.3399999999</v>
      </c>
      <c r="AL450" s="77"/>
      <c r="AM450" s="77"/>
      <c r="AN450" s="81"/>
      <c r="AO450" s="94" t="str">
        <f>C450&amp;F450</f>
        <v>00007020000000000622</v>
      </c>
      <c r="AP450" s="70" t="str">
        <f>C450&amp;F450</f>
        <v>00007020000000000622</v>
      </c>
    </row>
    <row r="451" spans="1:42" ht="11.25" customHeight="1" x14ac:dyDescent="0.25">
      <c r="A451" s="63" t="s">
        <v>760</v>
      </c>
      <c r="B451" s="64" t="s">
        <v>503</v>
      </c>
      <c r="C451" s="249" t="s">
        <v>761</v>
      </c>
      <c r="D451" s="271"/>
      <c r="E451" s="272"/>
      <c r="F451" s="65" t="s">
        <v>506</v>
      </c>
      <c r="G451" s="66">
        <v>21038169.550000001</v>
      </c>
      <c r="H451" s="66"/>
      <c r="I451" s="66">
        <v>21038169.550000001</v>
      </c>
      <c r="J451" s="66"/>
      <c r="K451" s="66"/>
      <c r="L451" s="66"/>
      <c r="M451" s="66"/>
      <c r="N451" s="66"/>
      <c r="O451" s="66"/>
      <c r="P451" s="66"/>
      <c r="Q451" s="66">
        <v>21038169.550000001</v>
      </c>
      <c r="R451" s="66"/>
      <c r="S451" s="66"/>
      <c r="T451" s="66"/>
      <c r="U451" s="67" t="str">
        <f t="shared" si="28"/>
        <v>Дополнительное образование детей</v>
      </c>
      <c r="V451" s="64" t="str">
        <f t="shared" si="29"/>
        <v>200</v>
      </c>
      <c r="W451" s="249" t="str">
        <f t="shared" si="30"/>
        <v>00007030000000000</v>
      </c>
      <c r="X451" s="271"/>
      <c r="Y451" s="272"/>
      <c r="Z451" s="65" t="str">
        <f t="shared" si="31"/>
        <v>000</v>
      </c>
      <c r="AA451" s="66">
        <v>16133395.1</v>
      </c>
      <c r="AB451" s="66"/>
      <c r="AC451" s="66">
        <v>16133395.1</v>
      </c>
      <c r="AD451" s="66"/>
      <c r="AE451" s="66"/>
      <c r="AF451" s="66"/>
      <c r="AG451" s="66"/>
      <c r="AH451" s="66"/>
      <c r="AI451" s="66"/>
      <c r="AJ451" s="66"/>
      <c r="AK451" s="66">
        <v>16133395.1</v>
      </c>
      <c r="AL451" s="66"/>
      <c r="AM451" s="66"/>
      <c r="AN451" s="68"/>
      <c r="AO451" s="92"/>
      <c r="AP451" s="70" t="s">
        <v>762</v>
      </c>
    </row>
    <row r="452" spans="1:42" ht="27.6" customHeight="1" x14ac:dyDescent="0.25">
      <c r="A452" s="71" t="s">
        <v>645</v>
      </c>
      <c r="B452" s="64" t="s">
        <v>503</v>
      </c>
      <c r="C452" s="249" t="s">
        <v>761</v>
      </c>
      <c r="D452" s="271"/>
      <c r="E452" s="272"/>
      <c r="F452" s="65" t="s">
        <v>646</v>
      </c>
      <c r="G452" s="66">
        <v>21038169.550000001</v>
      </c>
      <c r="H452" s="66"/>
      <c r="I452" s="66">
        <v>21038169.550000001</v>
      </c>
      <c r="J452" s="66"/>
      <c r="K452" s="66"/>
      <c r="L452" s="66"/>
      <c r="M452" s="66"/>
      <c r="N452" s="66"/>
      <c r="O452" s="66"/>
      <c r="P452" s="66"/>
      <c r="Q452" s="66">
        <v>21038169.550000001</v>
      </c>
      <c r="R452" s="66"/>
      <c r="S452" s="66"/>
      <c r="T452" s="66"/>
      <c r="U452" s="72" t="str">
        <f t="shared" si="28"/>
        <v>Предоставление субсидий бюджетным, автономным учреждениям и иным некоммерческим организациям</v>
      </c>
      <c r="V452" s="64" t="str">
        <f t="shared" si="29"/>
        <v>200</v>
      </c>
      <c r="W452" s="249" t="str">
        <f t="shared" si="30"/>
        <v>00007030000000000</v>
      </c>
      <c r="X452" s="271"/>
      <c r="Y452" s="272"/>
      <c r="Z452" s="65" t="str">
        <f t="shared" si="31"/>
        <v>600</v>
      </c>
      <c r="AA452" s="66">
        <v>16133395.1</v>
      </c>
      <c r="AB452" s="66"/>
      <c r="AC452" s="66">
        <v>16133395.1</v>
      </c>
      <c r="AD452" s="66"/>
      <c r="AE452" s="66"/>
      <c r="AF452" s="66"/>
      <c r="AG452" s="66"/>
      <c r="AH452" s="66"/>
      <c r="AI452" s="66"/>
      <c r="AJ452" s="66"/>
      <c r="AK452" s="66">
        <v>16133395.1</v>
      </c>
      <c r="AL452" s="66"/>
      <c r="AM452" s="66"/>
      <c r="AN452" s="68"/>
      <c r="AO452" s="92"/>
      <c r="AP452" s="70" t="s">
        <v>763</v>
      </c>
    </row>
    <row r="453" spans="1:42" ht="11.25" customHeight="1" x14ac:dyDescent="0.25">
      <c r="A453" s="71" t="s">
        <v>648</v>
      </c>
      <c r="B453" s="64" t="s">
        <v>503</v>
      </c>
      <c r="C453" s="249" t="s">
        <v>761</v>
      </c>
      <c r="D453" s="271"/>
      <c r="E453" s="272"/>
      <c r="F453" s="65" t="s">
        <v>649</v>
      </c>
      <c r="G453" s="66">
        <v>16353969.550000001</v>
      </c>
      <c r="H453" s="66"/>
      <c r="I453" s="66">
        <v>16353969.550000001</v>
      </c>
      <c r="J453" s="66"/>
      <c r="K453" s="66"/>
      <c r="L453" s="66"/>
      <c r="M453" s="66"/>
      <c r="N453" s="66"/>
      <c r="O453" s="66"/>
      <c r="P453" s="66"/>
      <c r="Q453" s="66">
        <v>16353969.550000001</v>
      </c>
      <c r="R453" s="66"/>
      <c r="S453" s="66"/>
      <c r="T453" s="66"/>
      <c r="U453" s="72" t="str">
        <f t="shared" si="28"/>
        <v>Субсидии бюджетным учреждениям</v>
      </c>
      <c r="V453" s="64" t="str">
        <f t="shared" si="29"/>
        <v>200</v>
      </c>
      <c r="W453" s="249" t="str">
        <f t="shared" si="30"/>
        <v>00007030000000000</v>
      </c>
      <c r="X453" s="271"/>
      <c r="Y453" s="272"/>
      <c r="Z453" s="65" t="str">
        <f t="shared" si="31"/>
        <v>610</v>
      </c>
      <c r="AA453" s="66">
        <v>12176410.1</v>
      </c>
      <c r="AB453" s="66"/>
      <c r="AC453" s="66">
        <v>12176410.1</v>
      </c>
      <c r="AD453" s="66"/>
      <c r="AE453" s="66"/>
      <c r="AF453" s="66"/>
      <c r="AG453" s="66"/>
      <c r="AH453" s="66"/>
      <c r="AI453" s="66"/>
      <c r="AJ453" s="66"/>
      <c r="AK453" s="66">
        <v>12176410.1</v>
      </c>
      <c r="AL453" s="66"/>
      <c r="AM453" s="66"/>
      <c r="AN453" s="68"/>
      <c r="AO453" s="92"/>
      <c r="AP453" s="70" t="s">
        <v>764</v>
      </c>
    </row>
    <row r="454" spans="1:42" ht="45.4" customHeight="1" x14ac:dyDescent="0.25">
      <c r="A454" s="73" t="s">
        <v>651</v>
      </c>
      <c r="B454" s="74" t="s">
        <v>503</v>
      </c>
      <c r="C454" s="250" t="s">
        <v>761</v>
      </c>
      <c r="D454" s="273"/>
      <c r="E454" s="274"/>
      <c r="F454" s="75" t="s">
        <v>652</v>
      </c>
      <c r="G454" s="66">
        <v>16313276.800000001</v>
      </c>
      <c r="H454" s="76"/>
      <c r="I454" s="66">
        <v>16313276.800000001</v>
      </c>
      <c r="J454" s="76"/>
      <c r="K454" s="77"/>
      <c r="L454" s="77"/>
      <c r="M454" s="77"/>
      <c r="N454" s="77"/>
      <c r="O454" s="77"/>
      <c r="P454" s="77"/>
      <c r="Q454" s="77">
        <v>16313276.800000001</v>
      </c>
      <c r="R454" s="77"/>
      <c r="S454" s="77"/>
      <c r="T454" s="77"/>
      <c r="U454" s="78" t="str">
        <f t="shared" si="28"/>
        <v>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V454" s="93" t="str">
        <f t="shared" si="29"/>
        <v>200</v>
      </c>
      <c r="W454" s="279" t="str">
        <f t="shared" si="30"/>
        <v>00007030000000000</v>
      </c>
      <c r="X454" s="280"/>
      <c r="Y454" s="282"/>
      <c r="Z454" s="80" t="str">
        <f t="shared" si="31"/>
        <v>611</v>
      </c>
      <c r="AA454" s="66">
        <v>12135717.35</v>
      </c>
      <c r="AB454" s="76"/>
      <c r="AC454" s="66">
        <v>12135717.35</v>
      </c>
      <c r="AD454" s="76"/>
      <c r="AE454" s="77"/>
      <c r="AF454" s="77"/>
      <c r="AG454" s="77"/>
      <c r="AH454" s="77"/>
      <c r="AI454" s="77"/>
      <c r="AJ454" s="77"/>
      <c r="AK454" s="77">
        <v>12135717.35</v>
      </c>
      <c r="AL454" s="77"/>
      <c r="AM454" s="77"/>
      <c r="AN454" s="81"/>
      <c r="AO454" s="94" t="str">
        <f>C454&amp;F454</f>
        <v>00007030000000000611</v>
      </c>
      <c r="AP454" s="70" t="str">
        <f>C454&amp;F454</f>
        <v>00007030000000000611</v>
      </c>
    </row>
    <row r="455" spans="1:42" ht="11.25" customHeight="1" x14ac:dyDescent="0.25">
      <c r="A455" s="83" t="s">
        <v>686</v>
      </c>
      <c r="B455" s="74" t="s">
        <v>503</v>
      </c>
      <c r="C455" s="250" t="s">
        <v>761</v>
      </c>
      <c r="D455" s="273"/>
      <c r="E455" s="274"/>
      <c r="F455" s="75" t="s">
        <v>687</v>
      </c>
      <c r="G455" s="66">
        <v>40692.75</v>
      </c>
      <c r="H455" s="76"/>
      <c r="I455" s="66">
        <v>40692.75</v>
      </c>
      <c r="J455" s="76"/>
      <c r="K455" s="77"/>
      <c r="L455" s="77"/>
      <c r="M455" s="77"/>
      <c r="N455" s="77"/>
      <c r="O455" s="77"/>
      <c r="P455" s="77"/>
      <c r="Q455" s="77">
        <v>40692.75</v>
      </c>
      <c r="R455" s="77"/>
      <c r="S455" s="77"/>
      <c r="T455" s="77"/>
      <c r="U455" s="84" t="str">
        <f t="shared" si="28"/>
        <v>Субсидии бюджетным учреждениям на иные цели</v>
      </c>
      <c r="V455" s="93" t="str">
        <f t="shared" si="29"/>
        <v>200</v>
      </c>
      <c r="W455" s="279" t="str">
        <f t="shared" si="30"/>
        <v>00007030000000000</v>
      </c>
      <c r="X455" s="280"/>
      <c r="Y455" s="282"/>
      <c r="Z455" s="80" t="str">
        <f t="shared" si="31"/>
        <v>612</v>
      </c>
      <c r="AA455" s="66">
        <v>40692.75</v>
      </c>
      <c r="AB455" s="76"/>
      <c r="AC455" s="66">
        <v>40692.75</v>
      </c>
      <c r="AD455" s="76"/>
      <c r="AE455" s="77"/>
      <c r="AF455" s="77"/>
      <c r="AG455" s="77"/>
      <c r="AH455" s="77"/>
      <c r="AI455" s="77"/>
      <c r="AJ455" s="77"/>
      <c r="AK455" s="77">
        <v>40692.75</v>
      </c>
      <c r="AL455" s="77"/>
      <c r="AM455" s="77"/>
      <c r="AN455" s="81"/>
      <c r="AO455" s="94" t="str">
        <f>C455&amp;F455</f>
        <v>00007030000000000612</v>
      </c>
      <c r="AP455" s="70" t="str">
        <f>C455&amp;F455</f>
        <v>00007030000000000612</v>
      </c>
    </row>
    <row r="456" spans="1:42" ht="11.25" customHeight="1" x14ac:dyDescent="0.25">
      <c r="A456" s="63" t="s">
        <v>748</v>
      </c>
      <c r="B456" s="64" t="s">
        <v>503</v>
      </c>
      <c r="C456" s="249" t="s">
        <v>761</v>
      </c>
      <c r="D456" s="271"/>
      <c r="E456" s="272"/>
      <c r="F456" s="65" t="s">
        <v>749</v>
      </c>
      <c r="G456" s="66">
        <v>4684200</v>
      </c>
      <c r="H456" s="66"/>
      <c r="I456" s="66">
        <v>4684200</v>
      </c>
      <c r="J456" s="66"/>
      <c r="K456" s="66"/>
      <c r="L456" s="66"/>
      <c r="M456" s="66"/>
      <c r="N456" s="66"/>
      <c r="O456" s="66"/>
      <c r="P456" s="66"/>
      <c r="Q456" s="66">
        <v>4684200</v>
      </c>
      <c r="R456" s="66"/>
      <c r="S456" s="66"/>
      <c r="T456" s="66"/>
      <c r="U456" s="67" t="str">
        <f t="shared" si="28"/>
        <v>Субсидии автономным учреждениям</v>
      </c>
      <c r="V456" s="64" t="str">
        <f t="shared" si="29"/>
        <v>200</v>
      </c>
      <c r="W456" s="249" t="str">
        <f t="shared" si="30"/>
        <v>00007030000000000</v>
      </c>
      <c r="X456" s="271"/>
      <c r="Y456" s="272"/>
      <c r="Z456" s="65" t="str">
        <f t="shared" si="31"/>
        <v>620</v>
      </c>
      <c r="AA456" s="66">
        <v>3956985</v>
      </c>
      <c r="AB456" s="66"/>
      <c r="AC456" s="66">
        <v>3956985</v>
      </c>
      <c r="AD456" s="66"/>
      <c r="AE456" s="66"/>
      <c r="AF456" s="66"/>
      <c r="AG456" s="66"/>
      <c r="AH456" s="66"/>
      <c r="AI456" s="66"/>
      <c r="AJ456" s="66"/>
      <c r="AK456" s="66">
        <v>3956985</v>
      </c>
      <c r="AL456" s="66"/>
      <c r="AM456" s="66"/>
      <c r="AN456" s="68"/>
      <c r="AO456" s="92"/>
      <c r="AP456" s="70" t="s">
        <v>765</v>
      </c>
    </row>
    <row r="457" spans="1:42" ht="45.4" customHeight="1" x14ac:dyDescent="0.25">
      <c r="A457" s="73" t="s">
        <v>751</v>
      </c>
      <c r="B457" s="74" t="s">
        <v>503</v>
      </c>
      <c r="C457" s="250" t="s">
        <v>761</v>
      </c>
      <c r="D457" s="273"/>
      <c r="E457" s="274"/>
      <c r="F457" s="75" t="s">
        <v>752</v>
      </c>
      <c r="G457" s="66">
        <v>3545400</v>
      </c>
      <c r="H457" s="76"/>
      <c r="I457" s="66">
        <v>3545400</v>
      </c>
      <c r="J457" s="76"/>
      <c r="K457" s="77"/>
      <c r="L457" s="77"/>
      <c r="M457" s="77"/>
      <c r="N457" s="77"/>
      <c r="O457" s="77"/>
      <c r="P457" s="77"/>
      <c r="Q457" s="77">
        <v>3545400</v>
      </c>
      <c r="R457" s="77"/>
      <c r="S457" s="77"/>
      <c r="T457" s="77"/>
      <c r="U457" s="78" t="str">
        <f t="shared" si="28"/>
        <v>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V457" s="93" t="str">
        <f t="shared" si="29"/>
        <v>200</v>
      </c>
      <c r="W457" s="279" t="str">
        <f t="shared" si="30"/>
        <v>00007030000000000</v>
      </c>
      <c r="X457" s="280"/>
      <c r="Y457" s="282"/>
      <c r="Z457" s="80" t="str">
        <f t="shared" si="31"/>
        <v>621</v>
      </c>
      <c r="AA457" s="66">
        <v>3082669</v>
      </c>
      <c r="AB457" s="76"/>
      <c r="AC457" s="66">
        <v>3082669</v>
      </c>
      <c r="AD457" s="76"/>
      <c r="AE457" s="77"/>
      <c r="AF457" s="77"/>
      <c r="AG457" s="77"/>
      <c r="AH457" s="77"/>
      <c r="AI457" s="77"/>
      <c r="AJ457" s="77"/>
      <c r="AK457" s="77">
        <v>3082669</v>
      </c>
      <c r="AL457" s="77"/>
      <c r="AM457" s="77"/>
      <c r="AN457" s="81"/>
      <c r="AO457" s="94" t="str">
        <f>C457&amp;F457</f>
        <v>00007030000000000621</v>
      </c>
      <c r="AP457" s="70" t="str">
        <f>C457&amp;F457</f>
        <v>00007030000000000621</v>
      </c>
    </row>
    <row r="458" spans="1:42" ht="54.2" customHeight="1" x14ac:dyDescent="0.25">
      <c r="A458" s="83" t="s">
        <v>766</v>
      </c>
      <c r="B458" s="74" t="s">
        <v>503</v>
      </c>
      <c r="C458" s="250" t="s">
        <v>761</v>
      </c>
      <c r="D458" s="273"/>
      <c r="E458" s="274"/>
      <c r="F458" s="75" t="s">
        <v>767</v>
      </c>
      <c r="G458" s="66">
        <v>1138800</v>
      </c>
      <c r="H458" s="76"/>
      <c r="I458" s="66">
        <v>1138800</v>
      </c>
      <c r="J458" s="76"/>
      <c r="K458" s="77"/>
      <c r="L458" s="77"/>
      <c r="M458" s="77"/>
      <c r="N458" s="77"/>
      <c r="O458" s="77"/>
      <c r="P458" s="77"/>
      <c r="Q458" s="77">
        <v>1138800</v>
      </c>
      <c r="R458" s="77"/>
      <c r="S458" s="77"/>
      <c r="T458" s="77"/>
      <c r="U458" s="84" t="str">
        <f t="shared" si="28"/>
        <v>Субсидии автономным учреждениям на финансовое обеспечение государственного (муниципального) задания в рамках исполнения государственного (муниципального) социального заказа на оказание государственных (муниципальных) услуг в социальной сфере</v>
      </c>
      <c r="V458" s="93" t="str">
        <f t="shared" si="29"/>
        <v>200</v>
      </c>
      <c r="W458" s="279" t="str">
        <f t="shared" si="30"/>
        <v>00007030000000000</v>
      </c>
      <c r="X458" s="280"/>
      <c r="Y458" s="282"/>
      <c r="Z458" s="80" t="str">
        <f t="shared" si="31"/>
        <v>624</v>
      </c>
      <c r="AA458" s="66">
        <v>874316</v>
      </c>
      <c r="AB458" s="76"/>
      <c r="AC458" s="66">
        <v>874316</v>
      </c>
      <c r="AD458" s="76"/>
      <c r="AE458" s="77"/>
      <c r="AF458" s="77"/>
      <c r="AG458" s="77"/>
      <c r="AH458" s="77"/>
      <c r="AI458" s="77"/>
      <c r="AJ458" s="77"/>
      <c r="AK458" s="77">
        <v>874316</v>
      </c>
      <c r="AL458" s="77"/>
      <c r="AM458" s="77"/>
      <c r="AN458" s="81"/>
      <c r="AO458" s="94" t="str">
        <f>C458&amp;F458</f>
        <v>00007030000000000624</v>
      </c>
      <c r="AP458" s="70" t="str">
        <f>C458&amp;F458</f>
        <v>00007030000000000624</v>
      </c>
    </row>
    <row r="459" spans="1:42" ht="18.75" customHeight="1" x14ac:dyDescent="0.25">
      <c r="A459" s="63" t="s">
        <v>768</v>
      </c>
      <c r="B459" s="64" t="s">
        <v>503</v>
      </c>
      <c r="C459" s="249" t="s">
        <v>769</v>
      </c>
      <c r="D459" s="271"/>
      <c r="E459" s="272"/>
      <c r="F459" s="65" t="s">
        <v>506</v>
      </c>
      <c r="G459" s="66">
        <v>137182</v>
      </c>
      <c r="H459" s="66"/>
      <c r="I459" s="66">
        <v>137182</v>
      </c>
      <c r="J459" s="66"/>
      <c r="K459" s="66"/>
      <c r="L459" s="66"/>
      <c r="M459" s="66"/>
      <c r="N459" s="66"/>
      <c r="O459" s="66"/>
      <c r="P459" s="66"/>
      <c r="Q459" s="66">
        <v>56400</v>
      </c>
      <c r="R459" s="66">
        <v>56282</v>
      </c>
      <c r="S459" s="66">
        <v>24500</v>
      </c>
      <c r="T459" s="66"/>
      <c r="U459" s="67" t="str">
        <f t="shared" si="28"/>
        <v>Профессиональная подготовка, переподготовка и повышение квалификации</v>
      </c>
      <c r="V459" s="64" t="str">
        <f t="shared" si="29"/>
        <v>200</v>
      </c>
      <c r="W459" s="249" t="str">
        <f t="shared" si="30"/>
        <v>00007050000000000</v>
      </c>
      <c r="X459" s="271"/>
      <c r="Y459" s="272"/>
      <c r="Z459" s="65" t="str">
        <f t="shared" si="31"/>
        <v>000</v>
      </c>
      <c r="AA459" s="66">
        <v>127682</v>
      </c>
      <c r="AB459" s="66"/>
      <c r="AC459" s="66">
        <v>127682</v>
      </c>
      <c r="AD459" s="66"/>
      <c r="AE459" s="66"/>
      <c r="AF459" s="66"/>
      <c r="AG459" s="66"/>
      <c r="AH459" s="66"/>
      <c r="AI459" s="66"/>
      <c r="AJ459" s="66"/>
      <c r="AK459" s="66">
        <v>56400</v>
      </c>
      <c r="AL459" s="66">
        <v>53282</v>
      </c>
      <c r="AM459" s="66">
        <v>18000</v>
      </c>
      <c r="AN459" s="68"/>
      <c r="AO459" s="92"/>
      <c r="AP459" s="70" t="s">
        <v>770</v>
      </c>
    </row>
    <row r="460" spans="1:42" ht="18.75" customHeight="1" x14ac:dyDescent="0.25">
      <c r="A460" s="71" t="s">
        <v>528</v>
      </c>
      <c r="B460" s="64" t="s">
        <v>503</v>
      </c>
      <c r="C460" s="249" t="s">
        <v>769</v>
      </c>
      <c r="D460" s="271"/>
      <c r="E460" s="272"/>
      <c r="F460" s="65" t="s">
        <v>503</v>
      </c>
      <c r="G460" s="66">
        <v>137182</v>
      </c>
      <c r="H460" s="66"/>
      <c r="I460" s="66">
        <v>137182</v>
      </c>
      <c r="J460" s="66"/>
      <c r="K460" s="66"/>
      <c r="L460" s="66"/>
      <c r="M460" s="66"/>
      <c r="N460" s="66"/>
      <c r="O460" s="66"/>
      <c r="P460" s="66"/>
      <c r="Q460" s="66">
        <v>56400</v>
      </c>
      <c r="R460" s="66">
        <v>56282</v>
      </c>
      <c r="S460" s="66">
        <v>24500</v>
      </c>
      <c r="T460" s="66"/>
      <c r="U460" s="72" t="str">
        <f t="shared" si="28"/>
        <v>Закупка товаров, работ и услуг для обеспечения государственных (муниципальных) нужд</v>
      </c>
      <c r="V460" s="64" t="str">
        <f t="shared" si="29"/>
        <v>200</v>
      </c>
      <c r="W460" s="249" t="str">
        <f t="shared" si="30"/>
        <v>00007050000000000</v>
      </c>
      <c r="X460" s="271"/>
      <c r="Y460" s="272"/>
      <c r="Z460" s="65" t="str">
        <f t="shared" si="31"/>
        <v>200</v>
      </c>
      <c r="AA460" s="66">
        <v>127682</v>
      </c>
      <c r="AB460" s="66"/>
      <c r="AC460" s="66">
        <v>127682</v>
      </c>
      <c r="AD460" s="66"/>
      <c r="AE460" s="66"/>
      <c r="AF460" s="66"/>
      <c r="AG460" s="66"/>
      <c r="AH460" s="66"/>
      <c r="AI460" s="66"/>
      <c r="AJ460" s="66"/>
      <c r="AK460" s="66">
        <v>56400</v>
      </c>
      <c r="AL460" s="66">
        <v>53282</v>
      </c>
      <c r="AM460" s="66">
        <v>18000</v>
      </c>
      <c r="AN460" s="68"/>
      <c r="AO460" s="92"/>
      <c r="AP460" s="70" t="s">
        <v>771</v>
      </c>
    </row>
    <row r="461" spans="1:42" ht="27.6" customHeight="1" x14ac:dyDescent="0.25">
      <c r="A461" s="71" t="s">
        <v>530</v>
      </c>
      <c r="B461" s="64" t="s">
        <v>503</v>
      </c>
      <c r="C461" s="249" t="s">
        <v>769</v>
      </c>
      <c r="D461" s="271"/>
      <c r="E461" s="272"/>
      <c r="F461" s="65" t="s">
        <v>531</v>
      </c>
      <c r="G461" s="66">
        <v>137182</v>
      </c>
      <c r="H461" s="66"/>
      <c r="I461" s="66">
        <v>137182</v>
      </c>
      <c r="J461" s="66"/>
      <c r="K461" s="66"/>
      <c r="L461" s="66"/>
      <c r="M461" s="66"/>
      <c r="N461" s="66"/>
      <c r="O461" s="66"/>
      <c r="P461" s="66"/>
      <c r="Q461" s="66">
        <v>56400</v>
      </c>
      <c r="R461" s="66">
        <v>56282</v>
      </c>
      <c r="S461" s="66">
        <v>24500</v>
      </c>
      <c r="T461" s="66"/>
      <c r="U461" s="72" t="str">
        <f t="shared" si="28"/>
        <v>Иные закупки товаров, работ и услуг для обеспечения государственных (муниципальных) нужд</v>
      </c>
      <c r="V461" s="64" t="str">
        <f t="shared" si="29"/>
        <v>200</v>
      </c>
      <c r="W461" s="249" t="str">
        <f t="shared" si="30"/>
        <v>00007050000000000</v>
      </c>
      <c r="X461" s="271"/>
      <c r="Y461" s="272"/>
      <c r="Z461" s="65" t="str">
        <f t="shared" si="31"/>
        <v>240</v>
      </c>
      <c r="AA461" s="66">
        <v>127682</v>
      </c>
      <c r="AB461" s="66"/>
      <c r="AC461" s="66">
        <v>127682</v>
      </c>
      <c r="AD461" s="66"/>
      <c r="AE461" s="66"/>
      <c r="AF461" s="66"/>
      <c r="AG461" s="66"/>
      <c r="AH461" s="66"/>
      <c r="AI461" s="66"/>
      <c r="AJ461" s="66"/>
      <c r="AK461" s="66">
        <v>56400</v>
      </c>
      <c r="AL461" s="66">
        <v>53282</v>
      </c>
      <c r="AM461" s="66">
        <v>18000</v>
      </c>
      <c r="AN461" s="68"/>
      <c r="AO461" s="92"/>
      <c r="AP461" s="70" t="s">
        <v>772</v>
      </c>
    </row>
    <row r="462" spans="1:42" ht="11.25" customHeight="1" x14ac:dyDescent="0.25">
      <c r="A462" s="73" t="s">
        <v>535</v>
      </c>
      <c r="B462" s="74" t="s">
        <v>503</v>
      </c>
      <c r="C462" s="250" t="s">
        <v>769</v>
      </c>
      <c r="D462" s="273"/>
      <c r="E462" s="274"/>
      <c r="F462" s="75" t="s">
        <v>536</v>
      </c>
      <c r="G462" s="66">
        <v>137182</v>
      </c>
      <c r="H462" s="76"/>
      <c r="I462" s="66">
        <v>137182</v>
      </c>
      <c r="J462" s="76"/>
      <c r="K462" s="77"/>
      <c r="L462" s="77"/>
      <c r="M462" s="77"/>
      <c r="N462" s="77"/>
      <c r="O462" s="77"/>
      <c r="P462" s="77"/>
      <c r="Q462" s="77">
        <v>56400</v>
      </c>
      <c r="R462" s="77">
        <v>56282</v>
      </c>
      <c r="S462" s="77">
        <v>24500</v>
      </c>
      <c r="T462" s="77"/>
      <c r="U462" s="78" t="str">
        <f t="shared" si="28"/>
        <v>Прочая закупка товаров, работ и услуг</v>
      </c>
      <c r="V462" s="93" t="str">
        <f t="shared" si="29"/>
        <v>200</v>
      </c>
      <c r="W462" s="279" t="str">
        <f t="shared" si="30"/>
        <v>00007050000000000</v>
      </c>
      <c r="X462" s="280"/>
      <c r="Y462" s="282"/>
      <c r="Z462" s="80" t="str">
        <f t="shared" si="31"/>
        <v>244</v>
      </c>
      <c r="AA462" s="66">
        <v>127682</v>
      </c>
      <c r="AB462" s="76"/>
      <c r="AC462" s="66">
        <v>127682</v>
      </c>
      <c r="AD462" s="76"/>
      <c r="AE462" s="77"/>
      <c r="AF462" s="77"/>
      <c r="AG462" s="77"/>
      <c r="AH462" s="77"/>
      <c r="AI462" s="77"/>
      <c r="AJ462" s="77"/>
      <c r="AK462" s="77">
        <v>56400</v>
      </c>
      <c r="AL462" s="77">
        <v>53282</v>
      </c>
      <c r="AM462" s="77">
        <v>18000</v>
      </c>
      <c r="AN462" s="81"/>
      <c r="AO462" s="94" t="str">
        <f>C462&amp;F462</f>
        <v>00007050000000000244</v>
      </c>
      <c r="AP462" s="70" t="str">
        <f>C462&amp;F462</f>
        <v>00007050000000000244</v>
      </c>
    </row>
    <row r="463" spans="1:42" ht="11.25" customHeight="1" x14ac:dyDescent="0.25">
      <c r="A463" s="63" t="s">
        <v>773</v>
      </c>
      <c r="B463" s="64" t="s">
        <v>503</v>
      </c>
      <c r="C463" s="249" t="s">
        <v>774</v>
      </c>
      <c r="D463" s="271"/>
      <c r="E463" s="272"/>
      <c r="F463" s="65" t="s">
        <v>506</v>
      </c>
      <c r="G463" s="66">
        <v>4919820</v>
      </c>
      <c r="H463" s="66"/>
      <c r="I463" s="66">
        <v>4919820</v>
      </c>
      <c r="J463" s="66"/>
      <c r="K463" s="66"/>
      <c r="L463" s="66"/>
      <c r="M463" s="66"/>
      <c r="N463" s="66"/>
      <c r="O463" s="66"/>
      <c r="P463" s="66"/>
      <c r="Q463" s="66">
        <v>4913020</v>
      </c>
      <c r="R463" s="66"/>
      <c r="S463" s="66">
        <v>6800</v>
      </c>
      <c r="T463" s="66"/>
      <c r="U463" s="67" t="str">
        <f t="shared" si="28"/>
        <v>Молодежная политика</v>
      </c>
      <c r="V463" s="64" t="str">
        <f t="shared" si="29"/>
        <v>200</v>
      </c>
      <c r="W463" s="249" t="str">
        <f t="shared" si="30"/>
        <v>00007070000000000</v>
      </c>
      <c r="X463" s="271"/>
      <c r="Y463" s="272"/>
      <c r="Z463" s="65" t="str">
        <f t="shared" si="31"/>
        <v>000</v>
      </c>
      <c r="AA463" s="66">
        <v>4184363.57</v>
      </c>
      <c r="AB463" s="66"/>
      <c r="AC463" s="66">
        <v>4184363.57</v>
      </c>
      <c r="AD463" s="66"/>
      <c r="AE463" s="66"/>
      <c r="AF463" s="66"/>
      <c r="AG463" s="66"/>
      <c r="AH463" s="66"/>
      <c r="AI463" s="66"/>
      <c r="AJ463" s="66"/>
      <c r="AK463" s="66">
        <v>4180130.57</v>
      </c>
      <c r="AL463" s="66"/>
      <c r="AM463" s="66">
        <v>4233</v>
      </c>
      <c r="AN463" s="68"/>
      <c r="AO463" s="92"/>
      <c r="AP463" s="70" t="s">
        <v>775</v>
      </c>
    </row>
    <row r="464" spans="1:42" ht="18.75" customHeight="1" x14ac:dyDescent="0.25">
      <c r="A464" s="71" t="s">
        <v>528</v>
      </c>
      <c r="B464" s="64" t="s">
        <v>503</v>
      </c>
      <c r="C464" s="249" t="s">
        <v>774</v>
      </c>
      <c r="D464" s="271"/>
      <c r="E464" s="272"/>
      <c r="F464" s="65" t="s">
        <v>503</v>
      </c>
      <c r="G464" s="66">
        <v>219900</v>
      </c>
      <c r="H464" s="66"/>
      <c r="I464" s="66">
        <v>219900</v>
      </c>
      <c r="J464" s="66"/>
      <c r="K464" s="66"/>
      <c r="L464" s="66"/>
      <c r="M464" s="66"/>
      <c r="N464" s="66"/>
      <c r="O464" s="66"/>
      <c r="P464" s="66"/>
      <c r="Q464" s="66">
        <v>213100</v>
      </c>
      <c r="R464" s="66"/>
      <c r="S464" s="66">
        <v>6800</v>
      </c>
      <c r="T464" s="66"/>
      <c r="U464" s="72" t="str">
        <f t="shared" si="28"/>
        <v>Закупка товаров, работ и услуг для обеспечения государственных (муниципальных) нужд</v>
      </c>
      <c r="V464" s="64" t="str">
        <f t="shared" si="29"/>
        <v>200</v>
      </c>
      <c r="W464" s="249" t="str">
        <f t="shared" si="30"/>
        <v>00007070000000000</v>
      </c>
      <c r="X464" s="271"/>
      <c r="Y464" s="272"/>
      <c r="Z464" s="65" t="str">
        <f t="shared" si="31"/>
        <v>200</v>
      </c>
      <c r="AA464" s="66">
        <v>124664.7</v>
      </c>
      <c r="AB464" s="66"/>
      <c r="AC464" s="66">
        <v>124664.7</v>
      </c>
      <c r="AD464" s="66"/>
      <c r="AE464" s="66"/>
      <c r="AF464" s="66"/>
      <c r="AG464" s="66"/>
      <c r="AH464" s="66"/>
      <c r="AI464" s="66"/>
      <c r="AJ464" s="66"/>
      <c r="AK464" s="66">
        <v>120431.7</v>
      </c>
      <c r="AL464" s="66"/>
      <c r="AM464" s="66">
        <v>4233</v>
      </c>
      <c r="AN464" s="68"/>
      <c r="AO464" s="92"/>
      <c r="AP464" s="70" t="s">
        <v>776</v>
      </c>
    </row>
    <row r="465" spans="1:42" ht="27.6" customHeight="1" x14ac:dyDescent="0.25">
      <c r="A465" s="71" t="s">
        <v>530</v>
      </c>
      <c r="B465" s="64" t="s">
        <v>503</v>
      </c>
      <c r="C465" s="249" t="s">
        <v>774</v>
      </c>
      <c r="D465" s="271"/>
      <c r="E465" s="272"/>
      <c r="F465" s="65" t="s">
        <v>531</v>
      </c>
      <c r="G465" s="66">
        <v>219900</v>
      </c>
      <c r="H465" s="66"/>
      <c r="I465" s="66">
        <v>219900</v>
      </c>
      <c r="J465" s="66"/>
      <c r="K465" s="66"/>
      <c r="L465" s="66"/>
      <c r="M465" s="66"/>
      <c r="N465" s="66"/>
      <c r="O465" s="66"/>
      <c r="P465" s="66"/>
      <c r="Q465" s="66">
        <v>213100</v>
      </c>
      <c r="R465" s="66"/>
      <c r="S465" s="66">
        <v>6800</v>
      </c>
      <c r="T465" s="66"/>
      <c r="U465" s="72" t="str">
        <f t="shared" si="28"/>
        <v>Иные закупки товаров, работ и услуг для обеспечения государственных (муниципальных) нужд</v>
      </c>
      <c r="V465" s="64" t="str">
        <f t="shared" si="29"/>
        <v>200</v>
      </c>
      <c r="W465" s="249" t="str">
        <f t="shared" si="30"/>
        <v>00007070000000000</v>
      </c>
      <c r="X465" s="271"/>
      <c r="Y465" s="272"/>
      <c r="Z465" s="65" t="str">
        <f t="shared" si="31"/>
        <v>240</v>
      </c>
      <c r="AA465" s="66">
        <v>124664.7</v>
      </c>
      <c r="AB465" s="66"/>
      <c r="AC465" s="66">
        <v>124664.7</v>
      </c>
      <c r="AD465" s="66"/>
      <c r="AE465" s="66"/>
      <c r="AF465" s="66"/>
      <c r="AG465" s="66"/>
      <c r="AH465" s="66"/>
      <c r="AI465" s="66"/>
      <c r="AJ465" s="66"/>
      <c r="AK465" s="66">
        <v>120431.7</v>
      </c>
      <c r="AL465" s="66"/>
      <c r="AM465" s="66">
        <v>4233</v>
      </c>
      <c r="AN465" s="68"/>
      <c r="AO465" s="92"/>
      <c r="AP465" s="70" t="s">
        <v>777</v>
      </c>
    </row>
    <row r="466" spans="1:42" ht="11.25" customHeight="1" x14ac:dyDescent="0.25">
      <c r="A466" s="73" t="s">
        <v>535</v>
      </c>
      <c r="B466" s="74" t="s">
        <v>503</v>
      </c>
      <c r="C466" s="250" t="s">
        <v>774</v>
      </c>
      <c r="D466" s="273"/>
      <c r="E466" s="274"/>
      <c r="F466" s="75" t="s">
        <v>536</v>
      </c>
      <c r="G466" s="66">
        <v>219900</v>
      </c>
      <c r="H466" s="76"/>
      <c r="I466" s="66">
        <v>219900</v>
      </c>
      <c r="J466" s="76"/>
      <c r="K466" s="77"/>
      <c r="L466" s="77"/>
      <c r="M466" s="77"/>
      <c r="N466" s="77"/>
      <c r="O466" s="77"/>
      <c r="P466" s="77"/>
      <c r="Q466" s="77">
        <v>213100</v>
      </c>
      <c r="R466" s="77"/>
      <c r="S466" s="77">
        <v>6800</v>
      </c>
      <c r="T466" s="77"/>
      <c r="U466" s="78" t="str">
        <f t="shared" si="28"/>
        <v>Прочая закупка товаров, работ и услуг</v>
      </c>
      <c r="V466" s="93" t="str">
        <f t="shared" si="29"/>
        <v>200</v>
      </c>
      <c r="W466" s="279" t="str">
        <f t="shared" si="30"/>
        <v>00007070000000000</v>
      </c>
      <c r="X466" s="280"/>
      <c r="Y466" s="282"/>
      <c r="Z466" s="80" t="str">
        <f t="shared" si="31"/>
        <v>244</v>
      </c>
      <c r="AA466" s="66">
        <v>124664.7</v>
      </c>
      <c r="AB466" s="76"/>
      <c r="AC466" s="66">
        <v>124664.7</v>
      </c>
      <c r="AD466" s="76"/>
      <c r="AE466" s="77"/>
      <c r="AF466" s="77"/>
      <c r="AG466" s="77"/>
      <c r="AH466" s="77"/>
      <c r="AI466" s="77"/>
      <c r="AJ466" s="77"/>
      <c r="AK466" s="77">
        <v>120431.7</v>
      </c>
      <c r="AL466" s="77"/>
      <c r="AM466" s="77">
        <v>4233</v>
      </c>
      <c r="AN466" s="81"/>
      <c r="AO466" s="94" t="str">
        <f>C466&amp;F466</f>
        <v>00007070000000000244</v>
      </c>
      <c r="AP466" s="70" t="str">
        <f>C466&amp;F466</f>
        <v>00007070000000000244</v>
      </c>
    </row>
    <row r="467" spans="1:42" ht="27.6" customHeight="1" x14ac:dyDescent="0.25">
      <c r="A467" s="63" t="s">
        <v>645</v>
      </c>
      <c r="B467" s="64" t="s">
        <v>503</v>
      </c>
      <c r="C467" s="249" t="s">
        <v>774</v>
      </c>
      <c r="D467" s="271"/>
      <c r="E467" s="272"/>
      <c r="F467" s="65" t="s">
        <v>646</v>
      </c>
      <c r="G467" s="66">
        <v>4699920</v>
      </c>
      <c r="H467" s="66"/>
      <c r="I467" s="66">
        <v>4699920</v>
      </c>
      <c r="J467" s="66"/>
      <c r="K467" s="66"/>
      <c r="L467" s="66"/>
      <c r="M467" s="66"/>
      <c r="N467" s="66"/>
      <c r="O467" s="66"/>
      <c r="P467" s="66"/>
      <c r="Q467" s="66">
        <v>4699920</v>
      </c>
      <c r="R467" s="66"/>
      <c r="S467" s="66"/>
      <c r="T467" s="66"/>
      <c r="U467" s="67" t="str">
        <f t="shared" si="28"/>
        <v>Предоставление субсидий бюджетным, автономным учреждениям и иным некоммерческим организациям</v>
      </c>
      <c r="V467" s="64" t="str">
        <f t="shared" si="29"/>
        <v>200</v>
      </c>
      <c r="W467" s="249" t="str">
        <f t="shared" si="30"/>
        <v>00007070000000000</v>
      </c>
      <c r="X467" s="271"/>
      <c r="Y467" s="272"/>
      <c r="Z467" s="65" t="str">
        <f t="shared" si="31"/>
        <v>600</v>
      </c>
      <c r="AA467" s="66">
        <v>4059698.87</v>
      </c>
      <c r="AB467" s="66"/>
      <c r="AC467" s="66">
        <v>4059698.87</v>
      </c>
      <c r="AD467" s="66"/>
      <c r="AE467" s="66"/>
      <c r="AF467" s="66"/>
      <c r="AG467" s="66"/>
      <c r="AH467" s="66"/>
      <c r="AI467" s="66"/>
      <c r="AJ467" s="66"/>
      <c r="AK467" s="66">
        <v>4059698.87</v>
      </c>
      <c r="AL467" s="66"/>
      <c r="AM467" s="66"/>
      <c r="AN467" s="68"/>
      <c r="AO467" s="92"/>
      <c r="AP467" s="70" t="s">
        <v>778</v>
      </c>
    </row>
    <row r="468" spans="1:42" ht="11.25" customHeight="1" x14ac:dyDescent="0.25">
      <c r="A468" s="71" t="s">
        <v>748</v>
      </c>
      <c r="B468" s="64" t="s">
        <v>503</v>
      </c>
      <c r="C468" s="249" t="s">
        <v>774</v>
      </c>
      <c r="D468" s="271"/>
      <c r="E468" s="272"/>
      <c r="F468" s="65" t="s">
        <v>749</v>
      </c>
      <c r="G468" s="66">
        <v>4699920</v>
      </c>
      <c r="H468" s="66"/>
      <c r="I468" s="66">
        <v>4699920</v>
      </c>
      <c r="J468" s="66"/>
      <c r="K468" s="66"/>
      <c r="L468" s="66"/>
      <c r="M468" s="66"/>
      <c r="N468" s="66"/>
      <c r="O468" s="66"/>
      <c r="P468" s="66"/>
      <c r="Q468" s="66">
        <v>4699920</v>
      </c>
      <c r="R468" s="66"/>
      <c r="S468" s="66"/>
      <c r="T468" s="66"/>
      <c r="U468" s="72" t="str">
        <f t="shared" si="28"/>
        <v>Субсидии автономным учреждениям</v>
      </c>
      <c r="V468" s="64" t="str">
        <f t="shared" si="29"/>
        <v>200</v>
      </c>
      <c r="W468" s="249" t="str">
        <f t="shared" si="30"/>
        <v>00007070000000000</v>
      </c>
      <c r="X468" s="271"/>
      <c r="Y468" s="272"/>
      <c r="Z468" s="65" t="str">
        <f t="shared" si="31"/>
        <v>620</v>
      </c>
      <c r="AA468" s="66">
        <v>4059698.87</v>
      </c>
      <c r="AB468" s="66"/>
      <c r="AC468" s="66">
        <v>4059698.87</v>
      </c>
      <c r="AD468" s="66"/>
      <c r="AE468" s="66"/>
      <c r="AF468" s="66"/>
      <c r="AG468" s="66"/>
      <c r="AH468" s="66"/>
      <c r="AI468" s="66"/>
      <c r="AJ468" s="66"/>
      <c r="AK468" s="66">
        <v>4059698.87</v>
      </c>
      <c r="AL468" s="66"/>
      <c r="AM468" s="66"/>
      <c r="AN468" s="68"/>
      <c r="AO468" s="92"/>
      <c r="AP468" s="70" t="s">
        <v>779</v>
      </c>
    </row>
    <row r="469" spans="1:42" ht="45.4" customHeight="1" x14ac:dyDescent="0.25">
      <c r="A469" s="73" t="s">
        <v>751</v>
      </c>
      <c r="B469" s="74" t="s">
        <v>503</v>
      </c>
      <c r="C469" s="250" t="s">
        <v>774</v>
      </c>
      <c r="D469" s="273"/>
      <c r="E469" s="274"/>
      <c r="F469" s="75" t="s">
        <v>752</v>
      </c>
      <c r="G469" s="66">
        <v>4571800</v>
      </c>
      <c r="H469" s="76"/>
      <c r="I469" s="66">
        <v>4571800</v>
      </c>
      <c r="J469" s="76"/>
      <c r="K469" s="77"/>
      <c r="L469" s="77"/>
      <c r="M469" s="77"/>
      <c r="N469" s="77"/>
      <c r="O469" s="77"/>
      <c r="P469" s="77"/>
      <c r="Q469" s="77">
        <v>4571800</v>
      </c>
      <c r="R469" s="77"/>
      <c r="S469" s="77"/>
      <c r="T469" s="77"/>
      <c r="U469" s="78" t="str">
        <f t="shared" si="28"/>
        <v>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V469" s="93" t="str">
        <f t="shared" si="29"/>
        <v>200</v>
      </c>
      <c r="W469" s="279" t="str">
        <f t="shared" si="30"/>
        <v>00007070000000000</v>
      </c>
      <c r="X469" s="280"/>
      <c r="Y469" s="282"/>
      <c r="Z469" s="80" t="str">
        <f t="shared" si="31"/>
        <v>621</v>
      </c>
      <c r="AA469" s="66">
        <v>3936878.87</v>
      </c>
      <c r="AB469" s="76"/>
      <c r="AC469" s="66">
        <v>3936878.87</v>
      </c>
      <c r="AD469" s="76"/>
      <c r="AE469" s="77"/>
      <c r="AF469" s="77"/>
      <c r="AG469" s="77"/>
      <c r="AH469" s="77"/>
      <c r="AI469" s="77"/>
      <c r="AJ469" s="77"/>
      <c r="AK469" s="77">
        <v>3936878.87</v>
      </c>
      <c r="AL469" s="77"/>
      <c r="AM469" s="77"/>
      <c r="AN469" s="81"/>
      <c r="AO469" s="94" t="str">
        <f>C469&amp;F469</f>
        <v>00007070000000000621</v>
      </c>
      <c r="AP469" s="70" t="str">
        <f>C469&amp;F469</f>
        <v>00007070000000000621</v>
      </c>
    </row>
    <row r="470" spans="1:42" ht="11.25" customHeight="1" x14ac:dyDescent="0.25">
      <c r="A470" s="83" t="s">
        <v>753</v>
      </c>
      <c r="B470" s="74" t="s">
        <v>503</v>
      </c>
      <c r="C470" s="250" t="s">
        <v>774</v>
      </c>
      <c r="D470" s="273"/>
      <c r="E470" s="274"/>
      <c r="F470" s="75" t="s">
        <v>754</v>
      </c>
      <c r="G470" s="66">
        <v>128120</v>
      </c>
      <c r="H470" s="76"/>
      <c r="I470" s="66">
        <v>128120</v>
      </c>
      <c r="J470" s="76"/>
      <c r="K470" s="77"/>
      <c r="L470" s="77"/>
      <c r="M470" s="77"/>
      <c r="N470" s="77"/>
      <c r="O470" s="77"/>
      <c r="P470" s="77"/>
      <c r="Q470" s="77">
        <v>128120</v>
      </c>
      <c r="R470" s="77"/>
      <c r="S470" s="77"/>
      <c r="T470" s="77"/>
      <c r="U470" s="84" t="str">
        <f t="shared" si="28"/>
        <v>Субсидии автономным учреждениям на иные цели</v>
      </c>
      <c r="V470" s="93" t="str">
        <f t="shared" si="29"/>
        <v>200</v>
      </c>
      <c r="W470" s="279" t="str">
        <f t="shared" si="30"/>
        <v>00007070000000000</v>
      </c>
      <c r="X470" s="280"/>
      <c r="Y470" s="282"/>
      <c r="Z470" s="80" t="str">
        <f t="shared" si="31"/>
        <v>622</v>
      </c>
      <c r="AA470" s="66">
        <v>122820</v>
      </c>
      <c r="AB470" s="76"/>
      <c r="AC470" s="66">
        <v>122820</v>
      </c>
      <c r="AD470" s="76"/>
      <c r="AE470" s="77"/>
      <c r="AF470" s="77"/>
      <c r="AG470" s="77"/>
      <c r="AH470" s="77"/>
      <c r="AI470" s="77"/>
      <c r="AJ470" s="77"/>
      <c r="AK470" s="77">
        <v>122820</v>
      </c>
      <c r="AL470" s="77"/>
      <c r="AM470" s="77"/>
      <c r="AN470" s="81"/>
      <c r="AO470" s="94" t="str">
        <f>C470&amp;F470</f>
        <v>00007070000000000622</v>
      </c>
      <c r="AP470" s="70" t="str">
        <f>C470&amp;F470</f>
        <v>00007070000000000622</v>
      </c>
    </row>
    <row r="471" spans="1:42" ht="11.25" customHeight="1" x14ac:dyDescent="0.25">
      <c r="A471" s="63" t="s">
        <v>780</v>
      </c>
      <c r="B471" s="64" t="s">
        <v>503</v>
      </c>
      <c r="C471" s="249" t="s">
        <v>781</v>
      </c>
      <c r="D471" s="271"/>
      <c r="E471" s="272"/>
      <c r="F471" s="65" t="s">
        <v>506</v>
      </c>
      <c r="G471" s="66">
        <v>26365621.219999999</v>
      </c>
      <c r="H471" s="66"/>
      <c r="I471" s="66">
        <v>26365621.219999999</v>
      </c>
      <c r="J471" s="66"/>
      <c r="K471" s="66"/>
      <c r="L471" s="66"/>
      <c r="M471" s="66"/>
      <c r="N471" s="66"/>
      <c r="O471" s="66"/>
      <c r="P471" s="66"/>
      <c r="Q471" s="66">
        <v>26365621.219999999</v>
      </c>
      <c r="R471" s="66"/>
      <c r="S471" s="66"/>
      <c r="T471" s="66"/>
      <c r="U471" s="67" t="str">
        <f t="shared" si="28"/>
        <v>Другие вопросы в области образования</v>
      </c>
      <c r="V471" s="64" t="str">
        <f t="shared" si="29"/>
        <v>200</v>
      </c>
      <c r="W471" s="249" t="str">
        <f t="shared" si="30"/>
        <v>00007090000000000</v>
      </c>
      <c r="X471" s="271"/>
      <c r="Y471" s="272"/>
      <c r="Z471" s="65" t="str">
        <f t="shared" si="31"/>
        <v>000</v>
      </c>
      <c r="AA471" s="66">
        <v>21270219.969999999</v>
      </c>
      <c r="AB471" s="66"/>
      <c r="AC471" s="66">
        <v>21270219.969999999</v>
      </c>
      <c r="AD471" s="66"/>
      <c r="AE471" s="66"/>
      <c r="AF471" s="66"/>
      <c r="AG471" s="66"/>
      <c r="AH471" s="66"/>
      <c r="AI471" s="66"/>
      <c r="AJ471" s="66"/>
      <c r="AK471" s="66">
        <v>21270219.969999999</v>
      </c>
      <c r="AL471" s="66"/>
      <c r="AM471" s="66"/>
      <c r="AN471" s="68"/>
      <c r="AO471" s="92"/>
      <c r="AP471" s="70" t="s">
        <v>782</v>
      </c>
    </row>
    <row r="472" spans="1:42" ht="45.4" customHeight="1" x14ac:dyDescent="0.25">
      <c r="A472" s="71" t="s">
        <v>511</v>
      </c>
      <c r="B472" s="64" t="s">
        <v>503</v>
      </c>
      <c r="C472" s="249" t="s">
        <v>781</v>
      </c>
      <c r="D472" s="271"/>
      <c r="E472" s="272"/>
      <c r="F472" s="65" t="s">
        <v>512</v>
      </c>
      <c r="G472" s="66">
        <v>21545200</v>
      </c>
      <c r="H472" s="66"/>
      <c r="I472" s="66">
        <v>21545200</v>
      </c>
      <c r="J472" s="66"/>
      <c r="K472" s="66"/>
      <c r="L472" s="66"/>
      <c r="M472" s="66"/>
      <c r="N472" s="66"/>
      <c r="O472" s="66"/>
      <c r="P472" s="66"/>
      <c r="Q472" s="66">
        <v>21545200</v>
      </c>
      <c r="R472" s="66"/>
      <c r="S472" s="66"/>
      <c r="T472" s="66"/>
      <c r="U472" s="72" t="str">
        <f t="shared" si="28"/>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V472" s="64" t="str">
        <f t="shared" si="29"/>
        <v>200</v>
      </c>
      <c r="W472" s="249" t="str">
        <f t="shared" si="30"/>
        <v>00007090000000000</v>
      </c>
      <c r="X472" s="271"/>
      <c r="Y472" s="272"/>
      <c r="Z472" s="65" t="str">
        <f t="shared" si="31"/>
        <v>100</v>
      </c>
      <c r="AA472" s="66">
        <v>17144628.370000001</v>
      </c>
      <c r="AB472" s="66"/>
      <c r="AC472" s="66">
        <v>17144628.370000001</v>
      </c>
      <c r="AD472" s="66"/>
      <c r="AE472" s="66"/>
      <c r="AF472" s="66"/>
      <c r="AG472" s="66"/>
      <c r="AH472" s="66"/>
      <c r="AI472" s="66"/>
      <c r="AJ472" s="66"/>
      <c r="AK472" s="66">
        <v>17144628.370000001</v>
      </c>
      <c r="AL472" s="66"/>
      <c r="AM472" s="66"/>
      <c r="AN472" s="68"/>
      <c r="AO472" s="92"/>
      <c r="AP472" s="70" t="s">
        <v>783</v>
      </c>
    </row>
    <row r="473" spans="1:42" ht="18.75" customHeight="1" x14ac:dyDescent="0.25">
      <c r="A473" s="71" t="s">
        <v>584</v>
      </c>
      <c r="B473" s="64" t="s">
        <v>503</v>
      </c>
      <c r="C473" s="249" t="s">
        <v>781</v>
      </c>
      <c r="D473" s="271"/>
      <c r="E473" s="272"/>
      <c r="F473" s="65" t="s">
        <v>585</v>
      </c>
      <c r="G473" s="66">
        <v>12619300</v>
      </c>
      <c r="H473" s="66"/>
      <c r="I473" s="66">
        <v>12619300</v>
      </c>
      <c r="J473" s="66"/>
      <c r="K473" s="66"/>
      <c r="L473" s="66"/>
      <c r="M473" s="66"/>
      <c r="N473" s="66"/>
      <c r="O473" s="66"/>
      <c r="P473" s="66"/>
      <c r="Q473" s="66">
        <v>12619300</v>
      </c>
      <c r="R473" s="66"/>
      <c r="S473" s="66"/>
      <c r="T473" s="66"/>
      <c r="U473" s="72" t="str">
        <f t="shared" si="28"/>
        <v>Расходы на выплаты персоналу казенных учреждений</v>
      </c>
      <c r="V473" s="64" t="str">
        <f t="shared" si="29"/>
        <v>200</v>
      </c>
      <c r="W473" s="249" t="str">
        <f t="shared" si="30"/>
        <v>00007090000000000</v>
      </c>
      <c r="X473" s="271"/>
      <c r="Y473" s="272"/>
      <c r="Z473" s="65" t="str">
        <f t="shared" si="31"/>
        <v>110</v>
      </c>
      <c r="AA473" s="66">
        <v>10116817.92</v>
      </c>
      <c r="AB473" s="66"/>
      <c r="AC473" s="66">
        <v>10116817.92</v>
      </c>
      <c r="AD473" s="66"/>
      <c r="AE473" s="66"/>
      <c r="AF473" s="66"/>
      <c r="AG473" s="66"/>
      <c r="AH473" s="66"/>
      <c r="AI473" s="66"/>
      <c r="AJ473" s="66"/>
      <c r="AK473" s="66">
        <v>10116817.92</v>
      </c>
      <c r="AL473" s="66"/>
      <c r="AM473" s="66"/>
      <c r="AN473" s="68"/>
      <c r="AO473" s="92"/>
      <c r="AP473" s="70" t="s">
        <v>784</v>
      </c>
    </row>
    <row r="474" spans="1:42" ht="11.25" customHeight="1" x14ac:dyDescent="0.25">
      <c r="A474" s="73" t="s">
        <v>587</v>
      </c>
      <c r="B474" s="74" t="s">
        <v>503</v>
      </c>
      <c r="C474" s="250" t="s">
        <v>781</v>
      </c>
      <c r="D474" s="273"/>
      <c r="E474" s="274"/>
      <c r="F474" s="75" t="s">
        <v>588</v>
      </c>
      <c r="G474" s="66">
        <v>9692200</v>
      </c>
      <c r="H474" s="76"/>
      <c r="I474" s="66">
        <v>9692200</v>
      </c>
      <c r="J474" s="76"/>
      <c r="K474" s="77"/>
      <c r="L474" s="77"/>
      <c r="M474" s="77"/>
      <c r="N474" s="77"/>
      <c r="O474" s="77"/>
      <c r="P474" s="77"/>
      <c r="Q474" s="77">
        <v>9692200</v>
      </c>
      <c r="R474" s="77"/>
      <c r="S474" s="77"/>
      <c r="T474" s="77"/>
      <c r="U474" s="78" t="str">
        <f t="shared" si="28"/>
        <v>Фонд оплаты труда учреждений</v>
      </c>
      <c r="V474" s="93" t="str">
        <f t="shared" si="29"/>
        <v>200</v>
      </c>
      <c r="W474" s="279" t="str">
        <f t="shared" si="30"/>
        <v>00007090000000000</v>
      </c>
      <c r="X474" s="280"/>
      <c r="Y474" s="282"/>
      <c r="Z474" s="80" t="str">
        <f t="shared" si="31"/>
        <v>111</v>
      </c>
      <c r="AA474" s="66">
        <v>8222782.2599999998</v>
      </c>
      <c r="AB474" s="76"/>
      <c r="AC474" s="66">
        <v>8222782.2599999998</v>
      </c>
      <c r="AD474" s="76"/>
      <c r="AE474" s="77"/>
      <c r="AF474" s="77"/>
      <c r="AG474" s="77"/>
      <c r="AH474" s="77"/>
      <c r="AI474" s="77"/>
      <c r="AJ474" s="77"/>
      <c r="AK474" s="77">
        <v>8222782.2599999998</v>
      </c>
      <c r="AL474" s="77"/>
      <c r="AM474" s="77"/>
      <c r="AN474" s="81"/>
      <c r="AO474" s="94" t="str">
        <f>C474&amp;F474</f>
        <v>00007090000000000111</v>
      </c>
      <c r="AP474" s="70" t="str">
        <f>C474&amp;F474</f>
        <v>00007090000000000111</v>
      </c>
    </row>
    <row r="475" spans="1:42" ht="36.6" customHeight="1" x14ac:dyDescent="0.25">
      <c r="A475" s="83" t="s">
        <v>591</v>
      </c>
      <c r="B475" s="74" t="s">
        <v>503</v>
      </c>
      <c r="C475" s="250" t="s">
        <v>781</v>
      </c>
      <c r="D475" s="273"/>
      <c r="E475" s="274"/>
      <c r="F475" s="75" t="s">
        <v>592</v>
      </c>
      <c r="G475" s="66">
        <v>2927100</v>
      </c>
      <c r="H475" s="76"/>
      <c r="I475" s="66">
        <v>2927100</v>
      </c>
      <c r="J475" s="76"/>
      <c r="K475" s="77"/>
      <c r="L475" s="77"/>
      <c r="M475" s="77"/>
      <c r="N475" s="77"/>
      <c r="O475" s="77"/>
      <c r="P475" s="77"/>
      <c r="Q475" s="77">
        <v>2927100</v>
      </c>
      <c r="R475" s="77"/>
      <c r="S475" s="77"/>
      <c r="T475" s="77"/>
      <c r="U475" s="84" t="str">
        <f t="shared" si="28"/>
        <v>Взносы по обязательному социальному страхованию на выплаты по оплате труда работников и иные выплаты работникам учреждений</v>
      </c>
      <c r="V475" s="93" t="str">
        <f t="shared" si="29"/>
        <v>200</v>
      </c>
      <c r="W475" s="279" t="str">
        <f t="shared" si="30"/>
        <v>00007090000000000</v>
      </c>
      <c r="X475" s="280"/>
      <c r="Y475" s="282"/>
      <c r="Z475" s="80" t="str">
        <f t="shared" si="31"/>
        <v>119</v>
      </c>
      <c r="AA475" s="66">
        <v>1894035.66</v>
      </c>
      <c r="AB475" s="76"/>
      <c r="AC475" s="66">
        <v>1894035.66</v>
      </c>
      <c r="AD475" s="76"/>
      <c r="AE475" s="77"/>
      <c r="AF475" s="77"/>
      <c r="AG475" s="77"/>
      <c r="AH475" s="77"/>
      <c r="AI475" s="77"/>
      <c r="AJ475" s="77"/>
      <c r="AK475" s="77">
        <v>1894035.66</v>
      </c>
      <c r="AL475" s="77"/>
      <c r="AM475" s="77"/>
      <c r="AN475" s="81"/>
      <c r="AO475" s="94" t="str">
        <f>C475&amp;F475</f>
        <v>00007090000000000119</v>
      </c>
      <c r="AP475" s="70" t="str">
        <f>C475&amp;F475</f>
        <v>00007090000000000119</v>
      </c>
    </row>
    <row r="476" spans="1:42" ht="18.75" customHeight="1" x14ac:dyDescent="0.25">
      <c r="A476" s="63" t="s">
        <v>514</v>
      </c>
      <c r="B476" s="64" t="s">
        <v>503</v>
      </c>
      <c r="C476" s="249" t="s">
        <v>781</v>
      </c>
      <c r="D476" s="271"/>
      <c r="E476" s="272"/>
      <c r="F476" s="65" t="s">
        <v>515</v>
      </c>
      <c r="G476" s="66">
        <v>8925900</v>
      </c>
      <c r="H476" s="66"/>
      <c r="I476" s="66">
        <v>8925900</v>
      </c>
      <c r="J476" s="66"/>
      <c r="K476" s="66"/>
      <c r="L476" s="66"/>
      <c r="M476" s="66"/>
      <c r="N476" s="66"/>
      <c r="O476" s="66"/>
      <c r="P476" s="66"/>
      <c r="Q476" s="66">
        <v>8925900</v>
      </c>
      <c r="R476" s="66"/>
      <c r="S476" s="66"/>
      <c r="T476" s="66"/>
      <c r="U476" s="67" t="str">
        <f t="shared" si="28"/>
        <v>Расходы на выплаты персоналу государственных (муниципальных) органов</v>
      </c>
      <c r="V476" s="64" t="str">
        <f t="shared" si="29"/>
        <v>200</v>
      </c>
      <c r="W476" s="249" t="str">
        <f t="shared" si="30"/>
        <v>00007090000000000</v>
      </c>
      <c r="X476" s="271"/>
      <c r="Y476" s="272"/>
      <c r="Z476" s="65" t="str">
        <f t="shared" si="31"/>
        <v>120</v>
      </c>
      <c r="AA476" s="66">
        <v>7027810.4500000002</v>
      </c>
      <c r="AB476" s="66"/>
      <c r="AC476" s="66">
        <v>7027810.4500000002</v>
      </c>
      <c r="AD476" s="66"/>
      <c r="AE476" s="66"/>
      <c r="AF476" s="66"/>
      <c r="AG476" s="66"/>
      <c r="AH476" s="66"/>
      <c r="AI476" s="66"/>
      <c r="AJ476" s="66"/>
      <c r="AK476" s="66">
        <v>7027810.4500000002</v>
      </c>
      <c r="AL476" s="66"/>
      <c r="AM476" s="66"/>
      <c r="AN476" s="68"/>
      <c r="AO476" s="92"/>
      <c r="AP476" s="70" t="s">
        <v>785</v>
      </c>
    </row>
    <row r="477" spans="1:42" ht="18.75" customHeight="1" x14ac:dyDescent="0.25">
      <c r="A477" s="73" t="s">
        <v>517</v>
      </c>
      <c r="B477" s="74" t="s">
        <v>503</v>
      </c>
      <c r="C477" s="250" t="s">
        <v>781</v>
      </c>
      <c r="D477" s="273"/>
      <c r="E477" s="274"/>
      <c r="F477" s="75" t="s">
        <v>518</v>
      </c>
      <c r="G477" s="66">
        <v>6640300</v>
      </c>
      <c r="H477" s="76"/>
      <c r="I477" s="66">
        <v>6640300</v>
      </c>
      <c r="J477" s="76"/>
      <c r="K477" s="77"/>
      <c r="L477" s="77"/>
      <c r="M477" s="77"/>
      <c r="N477" s="77"/>
      <c r="O477" s="77"/>
      <c r="P477" s="77"/>
      <c r="Q477" s="77">
        <v>6640300</v>
      </c>
      <c r="R477" s="77"/>
      <c r="S477" s="77"/>
      <c r="T477" s="77"/>
      <c r="U477" s="78" t="str">
        <f t="shared" si="28"/>
        <v>Фонд оплаты труда государственных (муниципальных) органов</v>
      </c>
      <c r="V477" s="93" t="str">
        <f t="shared" si="29"/>
        <v>200</v>
      </c>
      <c r="W477" s="279" t="str">
        <f t="shared" si="30"/>
        <v>00007090000000000</v>
      </c>
      <c r="X477" s="280"/>
      <c r="Y477" s="282"/>
      <c r="Z477" s="80" t="str">
        <f t="shared" si="31"/>
        <v>121</v>
      </c>
      <c r="AA477" s="66">
        <v>5450135.4400000004</v>
      </c>
      <c r="AB477" s="76"/>
      <c r="AC477" s="66">
        <v>5450135.4400000004</v>
      </c>
      <c r="AD477" s="76"/>
      <c r="AE477" s="77"/>
      <c r="AF477" s="77"/>
      <c r="AG477" s="77"/>
      <c r="AH477" s="77"/>
      <c r="AI477" s="77"/>
      <c r="AJ477" s="77"/>
      <c r="AK477" s="77">
        <v>5450135.4400000004</v>
      </c>
      <c r="AL477" s="77"/>
      <c r="AM477" s="77"/>
      <c r="AN477" s="81"/>
      <c r="AO477" s="94" t="str">
        <f>C477&amp;F477</f>
        <v>00007090000000000121</v>
      </c>
      <c r="AP477" s="70" t="str">
        <f>C477&amp;F477</f>
        <v>00007090000000000121</v>
      </c>
    </row>
    <row r="478" spans="1:42" ht="27.6" customHeight="1" x14ac:dyDescent="0.25">
      <c r="A478" s="83" t="s">
        <v>519</v>
      </c>
      <c r="B478" s="74" t="s">
        <v>503</v>
      </c>
      <c r="C478" s="250" t="s">
        <v>781</v>
      </c>
      <c r="D478" s="273"/>
      <c r="E478" s="274"/>
      <c r="F478" s="75" t="s">
        <v>520</v>
      </c>
      <c r="G478" s="66">
        <v>280000</v>
      </c>
      <c r="H478" s="76"/>
      <c r="I478" s="66">
        <v>280000</v>
      </c>
      <c r="J478" s="76"/>
      <c r="K478" s="77"/>
      <c r="L478" s="77"/>
      <c r="M478" s="77"/>
      <c r="N478" s="77"/>
      <c r="O478" s="77"/>
      <c r="P478" s="77"/>
      <c r="Q478" s="77">
        <v>280000</v>
      </c>
      <c r="R478" s="77"/>
      <c r="S478" s="77"/>
      <c r="T478" s="77"/>
      <c r="U478" s="84" t="str">
        <f t="shared" si="28"/>
        <v>Иные выплаты персоналу государственных (муниципальных) органов, за исключением фонда оплаты труда</v>
      </c>
      <c r="V478" s="93" t="str">
        <f t="shared" si="29"/>
        <v>200</v>
      </c>
      <c r="W478" s="279" t="str">
        <f t="shared" si="30"/>
        <v>00007090000000000</v>
      </c>
      <c r="X478" s="280"/>
      <c r="Y478" s="282"/>
      <c r="Z478" s="80" t="str">
        <f t="shared" si="31"/>
        <v>122</v>
      </c>
      <c r="AA478" s="66">
        <v>200000</v>
      </c>
      <c r="AB478" s="76"/>
      <c r="AC478" s="66">
        <v>200000</v>
      </c>
      <c r="AD478" s="76"/>
      <c r="AE478" s="77"/>
      <c r="AF478" s="77"/>
      <c r="AG478" s="77"/>
      <c r="AH478" s="77"/>
      <c r="AI478" s="77"/>
      <c r="AJ478" s="77"/>
      <c r="AK478" s="77">
        <v>200000</v>
      </c>
      <c r="AL478" s="77"/>
      <c r="AM478" s="77"/>
      <c r="AN478" s="81"/>
      <c r="AO478" s="94" t="str">
        <f>C478&amp;F478</f>
        <v>00007090000000000122</v>
      </c>
      <c r="AP478" s="70" t="str">
        <f>C478&amp;F478</f>
        <v>00007090000000000122</v>
      </c>
    </row>
    <row r="479" spans="1:42" ht="36.6" customHeight="1" x14ac:dyDescent="0.25">
      <c r="A479" s="83" t="s">
        <v>521</v>
      </c>
      <c r="B479" s="74" t="s">
        <v>503</v>
      </c>
      <c r="C479" s="250" t="s">
        <v>781</v>
      </c>
      <c r="D479" s="273"/>
      <c r="E479" s="274"/>
      <c r="F479" s="75" t="s">
        <v>522</v>
      </c>
      <c r="G479" s="66">
        <v>2005600</v>
      </c>
      <c r="H479" s="76"/>
      <c r="I479" s="66">
        <v>2005600</v>
      </c>
      <c r="J479" s="76"/>
      <c r="K479" s="77"/>
      <c r="L479" s="77"/>
      <c r="M479" s="77"/>
      <c r="N479" s="77"/>
      <c r="O479" s="77"/>
      <c r="P479" s="77"/>
      <c r="Q479" s="77">
        <v>2005600</v>
      </c>
      <c r="R479" s="77"/>
      <c r="S479" s="77"/>
      <c r="T479" s="77"/>
      <c r="U479" s="84" t="str">
        <f t="shared" si="28"/>
        <v>Взносы по обязательному социальному страхованию на выплаты денежного содержания и иные выплаты работникам государственных (муниципальных) органов</v>
      </c>
      <c r="V479" s="93" t="str">
        <f t="shared" si="29"/>
        <v>200</v>
      </c>
      <c r="W479" s="279" t="str">
        <f t="shared" si="30"/>
        <v>00007090000000000</v>
      </c>
      <c r="X479" s="280"/>
      <c r="Y479" s="282"/>
      <c r="Z479" s="80" t="str">
        <f t="shared" si="31"/>
        <v>129</v>
      </c>
      <c r="AA479" s="66">
        <v>1377675.01</v>
      </c>
      <c r="AB479" s="76"/>
      <c r="AC479" s="66">
        <v>1377675.01</v>
      </c>
      <c r="AD479" s="76"/>
      <c r="AE479" s="77"/>
      <c r="AF479" s="77"/>
      <c r="AG479" s="77"/>
      <c r="AH479" s="77"/>
      <c r="AI479" s="77"/>
      <c r="AJ479" s="77"/>
      <c r="AK479" s="77">
        <v>1377675.01</v>
      </c>
      <c r="AL479" s="77"/>
      <c r="AM479" s="77"/>
      <c r="AN479" s="81"/>
      <c r="AO479" s="94" t="str">
        <f>C479&amp;F479</f>
        <v>00007090000000000129</v>
      </c>
      <c r="AP479" s="70" t="str">
        <f>C479&amp;F479</f>
        <v>00007090000000000129</v>
      </c>
    </row>
    <row r="480" spans="1:42" ht="18.75" customHeight="1" x14ac:dyDescent="0.25">
      <c r="A480" s="63" t="s">
        <v>528</v>
      </c>
      <c r="B480" s="64" t="s">
        <v>503</v>
      </c>
      <c r="C480" s="249" t="s">
        <v>781</v>
      </c>
      <c r="D480" s="271"/>
      <c r="E480" s="272"/>
      <c r="F480" s="65" t="s">
        <v>503</v>
      </c>
      <c r="G480" s="66">
        <v>2470352.13</v>
      </c>
      <c r="H480" s="66"/>
      <c r="I480" s="66">
        <v>2470352.13</v>
      </c>
      <c r="J480" s="66"/>
      <c r="K480" s="66"/>
      <c r="L480" s="66"/>
      <c r="M480" s="66"/>
      <c r="N480" s="66"/>
      <c r="O480" s="66"/>
      <c r="P480" s="66"/>
      <c r="Q480" s="66">
        <v>2470352.13</v>
      </c>
      <c r="R480" s="66"/>
      <c r="S480" s="66"/>
      <c r="T480" s="66"/>
      <c r="U480" s="67" t="str">
        <f t="shared" si="28"/>
        <v>Закупка товаров, работ и услуг для обеспечения государственных (муниципальных) нужд</v>
      </c>
      <c r="V480" s="64" t="str">
        <f t="shared" si="29"/>
        <v>200</v>
      </c>
      <c r="W480" s="249" t="str">
        <f t="shared" si="30"/>
        <v>00007090000000000</v>
      </c>
      <c r="X480" s="271"/>
      <c r="Y480" s="272"/>
      <c r="Z480" s="65" t="str">
        <f t="shared" si="31"/>
        <v>200</v>
      </c>
      <c r="AA480" s="66">
        <v>1925760.34</v>
      </c>
      <c r="AB480" s="66"/>
      <c r="AC480" s="66">
        <v>1925760.34</v>
      </c>
      <c r="AD480" s="66"/>
      <c r="AE480" s="66"/>
      <c r="AF480" s="66"/>
      <c r="AG480" s="66"/>
      <c r="AH480" s="66"/>
      <c r="AI480" s="66"/>
      <c r="AJ480" s="66"/>
      <c r="AK480" s="66">
        <v>1925760.34</v>
      </c>
      <c r="AL480" s="66"/>
      <c r="AM480" s="66"/>
      <c r="AN480" s="68"/>
      <c r="AO480" s="92"/>
      <c r="AP480" s="70" t="s">
        <v>786</v>
      </c>
    </row>
    <row r="481" spans="1:42" ht="27.6" customHeight="1" x14ac:dyDescent="0.25">
      <c r="A481" s="71" t="s">
        <v>530</v>
      </c>
      <c r="B481" s="64" t="s">
        <v>503</v>
      </c>
      <c r="C481" s="249" t="s">
        <v>781</v>
      </c>
      <c r="D481" s="271"/>
      <c r="E481" s="272"/>
      <c r="F481" s="65" t="s">
        <v>531</v>
      </c>
      <c r="G481" s="66">
        <v>2470352.13</v>
      </c>
      <c r="H481" s="66"/>
      <c r="I481" s="66">
        <v>2470352.13</v>
      </c>
      <c r="J481" s="66"/>
      <c r="K481" s="66"/>
      <c r="L481" s="66"/>
      <c r="M481" s="66"/>
      <c r="N481" s="66"/>
      <c r="O481" s="66"/>
      <c r="P481" s="66"/>
      <c r="Q481" s="66">
        <v>2470352.13</v>
      </c>
      <c r="R481" s="66"/>
      <c r="S481" s="66"/>
      <c r="T481" s="66"/>
      <c r="U481" s="72" t="str">
        <f t="shared" si="28"/>
        <v>Иные закупки товаров, работ и услуг для обеспечения государственных (муниципальных) нужд</v>
      </c>
      <c r="V481" s="64" t="str">
        <f t="shared" si="29"/>
        <v>200</v>
      </c>
      <c r="W481" s="249" t="str">
        <f t="shared" si="30"/>
        <v>00007090000000000</v>
      </c>
      <c r="X481" s="271"/>
      <c r="Y481" s="272"/>
      <c r="Z481" s="65" t="str">
        <f t="shared" si="31"/>
        <v>240</v>
      </c>
      <c r="AA481" s="66">
        <v>1925760.34</v>
      </c>
      <c r="AB481" s="66"/>
      <c r="AC481" s="66">
        <v>1925760.34</v>
      </c>
      <c r="AD481" s="66"/>
      <c r="AE481" s="66"/>
      <c r="AF481" s="66"/>
      <c r="AG481" s="66"/>
      <c r="AH481" s="66"/>
      <c r="AI481" s="66"/>
      <c r="AJ481" s="66"/>
      <c r="AK481" s="66">
        <v>1925760.34</v>
      </c>
      <c r="AL481" s="66"/>
      <c r="AM481" s="66"/>
      <c r="AN481" s="68"/>
      <c r="AO481" s="92"/>
      <c r="AP481" s="70" t="s">
        <v>787</v>
      </c>
    </row>
    <row r="482" spans="1:42" ht="11.25" customHeight="1" x14ac:dyDescent="0.25">
      <c r="A482" s="73" t="s">
        <v>535</v>
      </c>
      <c r="B482" s="74" t="s">
        <v>503</v>
      </c>
      <c r="C482" s="250" t="s">
        <v>781</v>
      </c>
      <c r="D482" s="273"/>
      <c r="E482" s="274"/>
      <c r="F482" s="75" t="s">
        <v>536</v>
      </c>
      <c r="G482" s="66">
        <v>1937452.13</v>
      </c>
      <c r="H482" s="76"/>
      <c r="I482" s="66">
        <v>1937452.13</v>
      </c>
      <c r="J482" s="76"/>
      <c r="K482" s="77"/>
      <c r="L482" s="77"/>
      <c r="M482" s="77"/>
      <c r="N482" s="77"/>
      <c r="O482" s="77"/>
      <c r="P482" s="77"/>
      <c r="Q482" s="77">
        <v>1937452.13</v>
      </c>
      <c r="R482" s="77"/>
      <c r="S482" s="77"/>
      <c r="T482" s="77"/>
      <c r="U482" s="78" t="str">
        <f t="shared" si="28"/>
        <v>Прочая закупка товаров, работ и услуг</v>
      </c>
      <c r="V482" s="93" t="str">
        <f t="shared" si="29"/>
        <v>200</v>
      </c>
      <c r="W482" s="279" t="str">
        <f t="shared" si="30"/>
        <v>00007090000000000</v>
      </c>
      <c r="X482" s="280"/>
      <c r="Y482" s="282"/>
      <c r="Z482" s="80" t="str">
        <f t="shared" si="31"/>
        <v>244</v>
      </c>
      <c r="AA482" s="66">
        <v>1532601.68</v>
      </c>
      <c r="AB482" s="76"/>
      <c r="AC482" s="66">
        <v>1532601.68</v>
      </c>
      <c r="AD482" s="76"/>
      <c r="AE482" s="77"/>
      <c r="AF482" s="77"/>
      <c r="AG482" s="77"/>
      <c r="AH482" s="77"/>
      <c r="AI482" s="77"/>
      <c r="AJ482" s="77"/>
      <c r="AK482" s="77">
        <v>1532601.68</v>
      </c>
      <c r="AL482" s="77"/>
      <c r="AM482" s="77"/>
      <c r="AN482" s="81"/>
      <c r="AO482" s="94" t="str">
        <f>C482&amp;F482</f>
        <v>00007090000000000244</v>
      </c>
      <c r="AP482" s="70" t="str">
        <f>C482&amp;F482</f>
        <v>00007090000000000244</v>
      </c>
    </row>
    <row r="483" spans="1:42" ht="11.25" customHeight="1" x14ac:dyDescent="0.25">
      <c r="A483" s="83" t="s">
        <v>537</v>
      </c>
      <c r="B483" s="74" t="s">
        <v>503</v>
      </c>
      <c r="C483" s="250" t="s">
        <v>781</v>
      </c>
      <c r="D483" s="273"/>
      <c r="E483" s="274"/>
      <c r="F483" s="75" t="s">
        <v>538</v>
      </c>
      <c r="G483" s="66">
        <v>532900</v>
      </c>
      <c r="H483" s="76"/>
      <c r="I483" s="66">
        <v>532900</v>
      </c>
      <c r="J483" s="76"/>
      <c r="K483" s="77"/>
      <c r="L483" s="77"/>
      <c r="M483" s="77"/>
      <c r="N483" s="77"/>
      <c r="O483" s="77"/>
      <c r="P483" s="77"/>
      <c r="Q483" s="77">
        <v>532900</v>
      </c>
      <c r="R483" s="77"/>
      <c r="S483" s="77"/>
      <c r="T483" s="77"/>
      <c r="U483" s="84" t="str">
        <f t="shared" si="28"/>
        <v>Закупка энергетических ресурсов</v>
      </c>
      <c r="V483" s="93" t="str">
        <f t="shared" si="29"/>
        <v>200</v>
      </c>
      <c r="W483" s="279" t="str">
        <f t="shared" si="30"/>
        <v>00007090000000000</v>
      </c>
      <c r="X483" s="280"/>
      <c r="Y483" s="282"/>
      <c r="Z483" s="80" t="str">
        <f t="shared" si="31"/>
        <v>247</v>
      </c>
      <c r="AA483" s="66">
        <v>393158.66</v>
      </c>
      <c r="AB483" s="76"/>
      <c r="AC483" s="66">
        <v>393158.66</v>
      </c>
      <c r="AD483" s="76"/>
      <c r="AE483" s="77"/>
      <c r="AF483" s="77"/>
      <c r="AG483" s="77"/>
      <c r="AH483" s="77"/>
      <c r="AI483" s="77"/>
      <c r="AJ483" s="77"/>
      <c r="AK483" s="77">
        <v>393158.66</v>
      </c>
      <c r="AL483" s="77"/>
      <c r="AM483" s="77"/>
      <c r="AN483" s="81"/>
      <c r="AO483" s="94" t="str">
        <f>C483&amp;F483</f>
        <v>00007090000000000247</v>
      </c>
      <c r="AP483" s="70" t="str">
        <f>C483&amp;F483</f>
        <v>00007090000000000247</v>
      </c>
    </row>
    <row r="484" spans="1:42" ht="18.75" customHeight="1" x14ac:dyDescent="0.25">
      <c r="A484" s="63" t="s">
        <v>788</v>
      </c>
      <c r="B484" s="64" t="s">
        <v>503</v>
      </c>
      <c r="C484" s="249" t="s">
        <v>781</v>
      </c>
      <c r="D484" s="271"/>
      <c r="E484" s="272"/>
      <c r="F484" s="65" t="s">
        <v>789</v>
      </c>
      <c r="G484" s="66">
        <v>1044000</v>
      </c>
      <c r="H484" s="66"/>
      <c r="I484" s="66">
        <v>1044000</v>
      </c>
      <c r="J484" s="66"/>
      <c r="K484" s="66"/>
      <c r="L484" s="66"/>
      <c r="M484" s="66"/>
      <c r="N484" s="66"/>
      <c r="O484" s="66"/>
      <c r="P484" s="66"/>
      <c r="Q484" s="66">
        <v>1044000</v>
      </c>
      <c r="R484" s="66"/>
      <c r="S484" s="66"/>
      <c r="T484" s="66"/>
      <c r="U484" s="67" t="str">
        <f t="shared" si="28"/>
        <v>Социальное обеспечение и иные выплаты населению</v>
      </c>
      <c r="V484" s="64" t="str">
        <f t="shared" si="29"/>
        <v>200</v>
      </c>
      <c r="W484" s="249" t="str">
        <f t="shared" si="30"/>
        <v>00007090000000000</v>
      </c>
      <c r="X484" s="271"/>
      <c r="Y484" s="272"/>
      <c r="Z484" s="65" t="str">
        <f t="shared" si="31"/>
        <v>300</v>
      </c>
      <c r="AA484" s="66">
        <v>894000</v>
      </c>
      <c r="AB484" s="66"/>
      <c r="AC484" s="66">
        <v>894000</v>
      </c>
      <c r="AD484" s="66"/>
      <c r="AE484" s="66"/>
      <c r="AF484" s="66"/>
      <c r="AG484" s="66"/>
      <c r="AH484" s="66"/>
      <c r="AI484" s="66"/>
      <c r="AJ484" s="66"/>
      <c r="AK484" s="66">
        <v>894000</v>
      </c>
      <c r="AL484" s="66"/>
      <c r="AM484" s="66"/>
      <c r="AN484" s="68"/>
      <c r="AO484" s="92"/>
      <c r="AP484" s="70" t="s">
        <v>790</v>
      </c>
    </row>
    <row r="485" spans="1:42" ht="18.75" customHeight="1" x14ac:dyDescent="0.25">
      <c r="A485" s="73" t="s">
        <v>791</v>
      </c>
      <c r="B485" s="74" t="s">
        <v>503</v>
      </c>
      <c r="C485" s="250" t="s">
        <v>781</v>
      </c>
      <c r="D485" s="273"/>
      <c r="E485" s="274"/>
      <c r="F485" s="75" t="s">
        <v>792</v>
      </c>
      <c r="G485" s="66">
        <v>546000</v>
      </c>
      <c r="H485" s="76"/>
      <c r="I485" s="66">
        <v>546000</v>
      </c>
      <c r="J485" s="76"/>
      <c r="K485" s="77"/>
      <c r="L485" s="77"/>
      <c r="M485" s="77"/>
      <c r="N485" s="77"/>
      <c r="O485" s="77"/>
      <c r="P485" s="77"/>
      <c r="Q485" s="77">
        <v>546000</v>
      </c>
      <c r="R485" s="77"/>
      <c r="S485" s="77"/>
      <c r="T485" s="77"/>
      <c r="U485" s="78" t="str">
        <f t="shared" si="28"/>
        <v>Публичные нормативные выплаты гражданам несоциального характера</v>
      </c>
      <c r="V485" s="93" t="str">
        <f t="shared" si="29"/>
        <v>200</v>
      </c>
      <c r="W485" s="279" t="str">
        <f t="shared" si="30"/>
        <v>00007090000000000</v>
      </c>
      <c r="X485" s="280"/>
      <c r="Y485" s="282"/>
      <c r="Z485" s="80" t="str">
        <f t="shared" si="31"/>
        <v>330</v>
      </c>
      <c r="AA485" s="66">
        <v>456000</v>
      </c>
      <c r="AB485" s="76"/>
      <c r="AC485" s="66">
        <v>456000</v>
      </c>
      <c r="AD485" s="76"/>
      <c r="AE485" s="77"/>
      <c r="AF485" s="77"/>
      <c r="AG485" s="77"/>
      <c r="AH485" s="77"/>
      <c r="AI485" s="77"/>
      <c r="AJ485" s="77"/>
      <c r="AK485" s="77">
        <v>456000</v>
      </c>
      <c r="AL485" s="77"/>
      <c r="AM485" s="77"/>
      <c r="AN485" s="81"/>
      <c r="AO485" s="94" t="str">
        <f>C485&amp;F485</f>
        <v>00007090000000000330</v>
      </c>
      <c r="AP485" s="70" t="str">
        <f>C485&amp;F485</f>
        <v>00007090000000000330</v>
      </c>
    </row>
    <row r="486" spans="1:42" ht="11.25" customHeight="1" x14ac:dyDescent="0.25">
      <c r="A486" s="83" t="s">
        <v>793</v>
      </c>
      <c r="B486" s="74" t="s">
        <v>503</v>
      </c>
      <c r="C486" s="250" t="s">
        <v>781</v>
      </c>
      <c r="D486" s="273"/>
      <c r="E486" s="274"/>
      <c r="F486" s="75" t="s">
        <v>794</v>
      </c>
      <c r="G486" s="66">
        <v>448000</v>
      </c>
      <c r="H486" s="76"/>
      <c r="I486" s="66">
        <v>448000</v>
      </c>
      <c r="J486" s="76"/>
      <c r="K486" s="77"/>
      <c r="L486" s="77"/>
      <c r="M486" s="77"/>
      <c r="N486" s="77"/>
      <c r="O486" s="77"/>
      <c r="P486" s="77"/>
      <c r="Q486" s="77">
        <v>448000</v>
      </c>
      <c r="R486" s="77"/>
      <c r="S486" s="77"/>
      <c r="T486" s="77"/>
      <c r="U486" s="84" t="str">
        <f t="shared" si="28"/>
        <v>Стипендии</v>
      </c>
      <c r="V486" s="93" t="str">
        <f t="shared" si="29"/>
        <v>200</v>
      </c>
      <c r="W486" s="279" t="str">
        <f t="shared" si="30"/>
        <v>00007090000000000</v>
      </c>
      <c r="X486" s="280"/>
      <c r="Y486" s="282"/>
      <c r="Z486" s="80" t="str">
        <f t="shared" si="31"/>
        <v>340</v>
      </c>
      <c r="AA486" s="66">
        <v>388000</v>
      </c>
      <c r="AB486" s="76"/>
      <c r="AC486" s="66">
        <v>388000</v>
      </c>
      <c r="AD486" s="76"/>
      <c r="AE486" s="77"/>
      <c r="AF486" s="77"/>
      <c r="AG486" s="77"/>
      <c r="AH486" s="77"/>
      <c r="AI486" s="77"/>
      <c r="AJ486" s="77"/>
      <c r="AK486" s="77">
        <v>388000</v>
      </c>
      <c r="AL486" s="77"/>
      <c r="AM486" s="77"/>
      <c r="AN486" s="81"/>
      <c r="AO486" s="94" t="str">
        <f>C486&amp;F486</f>
        <v>00007090000000000340</v>
      </c>
      <c r="AP486" s="70" t="str">
        <f>C486&amp;F486</f>
        <v>00007090000000000340</v>
      </c>
    </row>
    <row r="487" spans="1:42" ht="11.25" customHeight="1" x14ac:dyDescent="0.25">
      <c r="A487" s="83" t="s">
        <v>795</v>
      </c>
      <c r="B487" s="74" t="s">
        <v>503</v>
      </c>
      <c r="C487" s="250" t="s">
        <v>781</v>
      </c>
      <c r="D487" s="273"/>
      <c r="E487" s="274"/>
      <c r="F487" s="75" t="s">
        <v>796</v>
      </c>
      <c r="G487" s="66">
        <v>50000</v>
      </c>
      <c r="H487" s="76"/>
      <c r="I487" s="66">
        <v>50000</v>
      </c>
      <c r="J487" s="76"/>
      <c r="K487" s="77"/>
      <c r="L487" s="77"/>
      <c r="M487" s="77"/>
      <c r="N487" s="77"/>
      <c r="O487" s="77"/>
      <c r="P487" s="77"/>
      <c r="Q487" s="77">
        <v>50000</v>
      </c>
      <c r="R487" s="77"/>
      <c r="S487" s="77"/>
      <c r="T487" s="77"/>
      <c r="U487" s="84" t="str">
        <f t="shared" si="28"/>
        <v>Премии и гранты</v>
      </c>
      <c r="V487" s="93" t="str">
        <f t="shared" si="29"/>
        <v>200</v>
      </c>
      <c r="W487" s="279" t="str">
        <f t="shared" si="30"/>
        <v>00007090000000000</v>
      </c>
      <c r="X487" s="280"/>
      <c r="Y487" s="282"/>
      <c r="Z487" s="80" t="str">
        <f t="shared" si="31"/>
        <v>350</v>
      </c>
      <c r="AA487" s="66">
        <v>50000</v>
      </c>
      <c r="AB487" s="76"/>
      <c r="AC487" s="66">
        <v>50000</v>
      </c>
      <c r="AD487" s="76"/>
      <c r="AE487" s="77"/>
      <c r="AF487" s="77"/>
      <c r="AG487" s="77"/>
      <c r="AH487" s="77"/>
      <c r="AI487" s="77"/>
      <c r="AJ487" s="77"/>
      <c r="AK487" s="77">
        <v>50000</v>
      </c>
      <c r="AL487" s="77"/>
      <c r="AM487" s="77"/>
      <c r="AN487" s="81"/>
      <c r="AO487" s="94" t="str">
        <f>C487&amp;F487</f>
        <v>00007090000000000350</v>
      </c>
      <c r="AP487" s="70" t="str">
        <f>C487&amp;F487</f>
        <v>00007090000000000350</v>
      </c>
    </row>
    <row r="488" spans="1:42" ht="27.6" customHeight="1" x14ac:dyDescent="0.25">
      <c r="A488" s="63" t="s">
        <v>645</v>
      </c>
      <c r="B488" s="64" t="s">
        <v>503</v>
      </c>
      <c r="C488" s="249" t="s">
        <v>781</v>
      </c>
      <c r="D488" s="271"/>
      <c r="E488" s="272"/>
      <c r="F488" s="65" t="s">
        <v>646</v>
      </c>
      <c r="G488" s="66">
        <v>1300069.0900000001</v>
      </c>
      <c r="H488" s="66"/>
      <c r="I488" s="66">
        <v>1300069.0900000001</v>
      </c>
      <c r="J488" s="66"/>
      <c r="K488" s="66"/>
      <c r="L488" s="66"/>
      <c r="M488" s="66"/>
      <c r="N488" s="66"/>
      <c r="O488" s="66"/>
      <c r="P488" s="66"/>
      <c r="Q488" s="66">
        <v>1300069.0900000001</v>
      </c>
      <c r="R488" s="66"/>
      <c r="S488" s="66"/>
      <c r="T488" s="66"/>
      <c r="U488" s="67" t="str">
        <f t="shared" si="28"/>
        <v>Предоставление субсидий бюджетным, автономным учреждениям и иным некоммерческим организациям</v>
      </c>
      <c r="V488" s="64" t="str">
        <f t="shared" si="29"/>
        <v>200</v>
      </c>
      <c r="W488" s="249" t="str">
        <f t="shared" si="30"/>
        <v>00007090000000000</v>
      </c>
      <c r="X488" s="271"/>
      <c r="Y488" s="272"/>
      <c r="Z488" s="65" t="str">
        <f t="shared" si="31"/>
        <v>600</v>
      </c>
      <c r="AA488" s="66">
        <v>1300069.0900000001</v>
      </c>
      <c r="AB488" s="66"/>
      <c r="AC488" s="66">
        <v>1300069.0900000001</v>
      </c>
      <c r="AD488" s="66"/>
      <c r="AE488" s="66"/>
      <c r="AF488" s="66"/>
      <c r="AG488" s="66"/>
      <c r="AH488" s="66"/>
      <c r="AI488" s="66"/>
      <c r="AJ488" s="66"/>
      <c r="AK488" s="66">
        <v>1300069.0900000001</v>
      </c>
      <c r="AL488" s="66"/>
      <c r="AM488" s="66"/>
      <c r="AN488" s="68"/>
      <c r="AO488" s="92"/>
      <c r="AP488" s="70" t="s">
        <v>797</v>
      </c>
    </row>
    <row r="489" spans="1:42" ht="11.25" customHeight="1" x14ac:dyDescent="0.25">
      <c r="A489" s="71" t="s">
        <v>748</v>
      </c>
      <c r="B489" s="64" t="s">
        <v>503</v>
      </c>
      <c r="C489" s="249" t="s">
        <v>781</v>
      </c>
      <c r="D489" s="271"/>
      <c r="E489" s="272"/>
      <c r="F489" s="65" t="s">
        <v>749</v>
      </c>
      <c r="G489" s="66">
        <v>1300069.0900000001</v>
      </c>
      <c r="H489" s="66"/>
      <c r="I489" s="66">
        <v>1300069.0900000001</v>
      </c>
      <c r="J489" s="66"/>
      <c r="K489" s="66"/>
      <c r="L489" s="66"/>
      <c r="M489" s="66"/>
      <c r="N489" s="66"/>
      <c r="O489" s="66"/>
      <c r="P489" s="66"/>
      <c r="Q489" s="66">
        <v>1300069.0900000001</v>
      </c>
      <c r="R489" s="66"/>
      <c r="S489" s="66"/>
      <c r="T489" s="66"/>
      <c r="U489" s="72" t="str">
        <f t="shared" si="28"/>
        <v>Субсидии автономным учреждениям</v>
      </c>
      <c r="V489" s="64" t="str">
        <f t="shared" si="29"/>
        <v>200</v>
      </c>
      <c r="W489" s="249" t="str">
        <f t="shared" si="30"/>
        <v>00007090000000000</v>
      </c>
      <c r="X489" s="271"/>
      <c r="Y489" s="272"/>
      <c r="Z489" s="65" t="str">
        <f t="shared" si="31"/>
        <v>620</v>
      </c>
      <c r="AA489" s="66">
        <v>1300069.0900000001</v>
      </c>
      <c r="AB489" s="66"/>
      <c r="AC489" s="66">
        <v>1300069.0900000001</v>
      </c>
      <c r="AD489" s="66"/>
      <c r="AE489" s="66"/>
      <c r="AF489" s="66"/>
      <c r="AG489" s="66"/>
      <c r="AH489" s="66"/>
      <c r="AI489" s="66"/>
      <c r="AJ489" s="66"/>
      <c r="AK489" s="66">
        <v>1300069.0900000001</v>
      </c>
      <c r="AL489" s="66"/>
      <c r="AM489" s="66"/>
      <c r="AN489" s="68"/>
      <c r="AO489" s="92"/>
      <c r="AP489" s="70" t="s">
        <v>798</v>
      </c>
    </row>
    <row r="490" spans="1:42" ht="11.25" customHeight="1" x14ac:dyDescent="0.25">
      <c r="A490" s="73" t="s">
        <v>753</v>
      </c>
      <c r="B490" s="74" t="s">
        <v>503</v>
      </c>
      <c r="C490" s="250" t="s">
        <v>781</v>
      </c>
      <c r="D490" s="273"/>
      <c r="E490" s="274"/>
      <c r="F490" s="75" t="s">
        <v>754</v>
      </c>
      <c r="G490" s="66">
        <v>1300069.0900000001</v>
      </c>
      <c r="H490" s="76"/>
      <c r="I490" s="66">
        <v>1300069.0900000001</v>
      </c>
      <c r="J490" s="76"/>
      <c r="K490" s="77"/>
      <c r="L490" s="77"/>
      <c r="M490" s="77"/>
      <c r="N490" s="77"/>
      <c r="O490" s="77"/>
      <c r="P490" s="77"/>
      <c r="Q490" s="77">
        <v>1300069.0900000001</v>
      </c>
      <c r="R490" s="77"/>
      <c r="S490" s="77"/>
      <c r="T490" s="77"/>
      <c r="U490" s="78" t="str">
        <f t="shared" si="28"/>
        <v>Субсидии автономным учреждениям на иные цели</v>
      </c>
      <c r="V490" s="93" t="str">
        <f t="shared" si="29"/>
        <v>200</v>
      </c>
      <c r="W490" s="279" t="str">
        <f t="shared" si="30"/>
        <v>00007090000000000</v>
      </c>
      <c r="X490" s="280"/>
      <c r="Y490" s="282"/>
      <c r="Z490" s="80" t="str">
        <f t="shared" si="31"/>
        <v>622</v>
      </c>
      <c r="AA490" s="66">
        <v>1300069.0900000001</v>
      </c>
      <c r="AB490" s="76"/>
      <c r="AC490" s="66">
        <v>1300069.0900000001</v>
      </c>
      <c r="AD490" s="76"/>
      <c r="AE490" s="77"/>
      <c r="AF490" s="77"/>
      <c r="AG490" s="77"/>
      <c r="AH490" s="77"/>
      <c r="AI490" s="77"/>
      <c r="AJ490" s="77"/>
      <c r="AK490" s="77">
        <v>1300069.0900000001</v>
      </c>
      <c r="AL490" s="77"/>
      <c r="AM490" s="77"/>
      <c r="AN490" s="81"/>
      <c r="AO490" s="94" t="str">
        <f>C490&amp;F490</f>
        <v>00007090000000000622</v>
      </c>
      <c r="AP490" s="70" t="str">
        <f>C490&amp;F490</f>
        <v>00007090000000000622</v>
      </c>
    </row>
    <row r="491" spans="1:42" ht="11.25" customHeight="1" x14ac:dyDescent="0.25">
      <c r="A491" s="63" t="s">
        <v>539</v>
      </c>
      <c r="B491" s="64" t="s">
        <v>503</v>
      </c>
      <c r="C491" s="249" t="s">
        <v>781</v>
      </c>
      <c r="D491" s="271"/>
      <c r="E491" s="272"/>
      <c r="F491" s="65" t="s">
        <v>540</v>
      </c>
      <c r="G491" s="66">
        <v>6000</v>
      </c>
      <c r="H491" s="66"/>
      <c r="I491" s="66">
        <v>6000</v>
      </c>
      <c r="J491" s="66"/>
      <c r="K491" s="66"/>
      <c r="L491" s="66"/>
      <c r="M491" s="66"/>
      <c r="N491" s="66"/>
      <c r="O491" s="66"/>
      <c r="P491" s="66"/>
      <c r="Q491" s="66">
        <v>6000</v>
      </c>
      <c r="R491" s="66"/>
      <c r="S491" s="66"/>
      <c r="T491" s="66"/>
      <c r="U491" s="67" t="str">
        <f t="shared" si="28"/>
        <v>Иные бюджетные ассигнования</v>
      </c>
      <c r="V491" s="64" t="str">
        <f t="shared" si="29"/>
        <v>200</v>
      </c>
      <c r="W491" s="249" t="str">
        <f t="shared" si="30"/>
        <v>00007090000000000</v>
      </c>
      <c r="X491" s="271"/>
      <c r="Y491" s="272"/>
      <c r="Z491" s="65" t="str">
        <f t="shared" si="31"/>
        <v>800</v>
      </c>
      <c r="AA491" s="66">
        <v>5762.17</v>
      </c>
      <c r="AB491" s="66"/>
      <c r="AC491" s="66">
        <v>5762.17</v>
      </c>
      <c r="AD491" s="66"/>
      <c r="AE491" s="66"/>
      <c r="AF491" s="66"/>
      <c r="AG491" s="66"/>
      <c r="AH491" s="66"/>
      <c r="AI491" s="66"/>
      <c r="AJ491" s="66"/>
      <c r="AK491" s="66">
        <v>5762.17</v>
      </c>
      <c r="AL491" s="66"/>
      <c r="AM491" s="66"/>
      <c r="AN491" s="68"/>
      <c r="AO491" s="92"/>
      <c r="AP491" s="70" t="s">
        <v>799</v>
      </c>
    </row>
    <row r="492" spans="1:42" ht="11.25" customHeight="1" x14ac:dyDescent="0.25">
      <c r="A492" s="71" t="s">
        <v>547</v>
      </c>
      <c r="B492" s="64" t="s">
        <v>503</v>
      </c>
      <c r="C492" s="249" t="s">
        <v>781</v>
      </c>
      <c r="D492" s="271"/>
      <c r="E492" s="272"/>
      <c r="F492" s="65" t="s">
        <v>548</v>
      </c>
      <c r="G492" s="66">
        <v>6000</v>
      </c>
      <c r="H492" s="66"/>
      <c r="I492" s="66">
        <v>6000</v>
      </c>
      <c r="J492" s="66"/>
      <c r="K492" s="66"/>
      <c r="L492" s="66"/>
      <c r="M492" s="66"/>
      <c r="N492" s="66"/>
      <c r="O492" s="66"/>
      <c r="P492" s="66"/>
      <c r="Q492" s="66">
        <v>6000</v>
      </c>
      <c r="R492" s="66"/>
      <c r="S492" s="66"/>
      <c r="T492" s="66"/>
      <c r="U492" s="72" t="str">
        <f t="shared" si="28"/>
        <v>Уплата налогов, сборов и иных платежей</v>
      </c>
      <c r="V492" s="64" t="str">
        <f t="shared" si="29"/>
        <v>200</v>
      </c>
      <c r="W492" s="249" t="str">
        <f t="shared" si="30"/>
        <v>00007090000000000</v>
      </c>
      <c r="X492" s="271"/>
      <c r="Y492" s="272"/>
      <c r="Z492" s="65" t="str">
        <f t="shared" si="31"/>
        <v>850</v>
      </c>
      <c r="AA492" s="66">
        <v>5762.17</v>
      </c>
      <c r="AB492" s="66"/>
      <c r="AC492" s="66">
        <v>5762.17</v>
      </c>
      <c r="AD492" s="66"/>
      <c r="AE492" s="66"/>
      <c r="AF492" s="66"/>
      <c r="AG492" s="66"/>
      <c r="AH492" s="66"/>
      <c r="AI492" s="66"/>
      <c r="AJ492" s="66"/>
      <c r="AK492" s="66">
        <v>5762.17</v>
      </c>
      <c r="AL492" s="66"/>
      <c r="AM492" s="66"/>
      <c r="AN492" s="68"/>
      <c r="AO492" s="92"/>
      <c r="AP492" s="70" t="s">
        <v>800</v>
      </c>
    </row>
    <row r="493" spans="1:42" ht="11.25" customHeight="1" x14ac:dyDescent="0.25">
      <c r="A493" s="73" t="s">
        <v>552</v>
      </c>
      <c r="B493" s="74" t="s">
        <v>503</v>
      </c>
      <c r="C493" s="250" t="s">
        <v>781</v>
      </c>
      <c r="D493" s="273"/>
      <c r="E493" s="274"/>
      <c r="F493" s="75" t="s">
        <v>553</v>
      </c>
      <c r="G493" s="66">
        <v>5000</v>
      </c>
      <c r="H493" s="76"/>
      <c r="I493" s="66">
        <v>5000</v>
      </c>
      <c r="J493" s="76"/>
      <c r="K493" s="77"/>
      <c r="L493" s="77"/>
      <c r="M493" s="77"/>
      <c r="N493" s="77"/>
      <c r="O493" s="77"/>
      <c r="P493" s="77"/>
      <c r="Q493" s="77">
        <v>5000</v>
      </c>
      <c r="R493" s="77"/>
      <c r="S493" s="77"/>
      <c r="T493" s="77"/>
      <c r="U493" s="78" t="str">
        <f t="shared" si="28"/>
        <v>Уплата прочих налогов, сборов</v>
      </c>
      <c r="V493" s="93" t="str">
        <f t="shared" si="29"/>
        <v>200</v>
      </c>
      <c r="W493" s="279" t="str">
        <f t="shared" si="30"/>
        <v>00007090000000000</v>
      </c>
      <c r="X493" s="280"/>
      <c r="Y493" s="282"/>
      <c r="Z493" s="80" t="str">
        <f t="shared" si="31"/>
        <v>852</v>
      </c>
      <c r="AA493" s="66">
        <v>5000</v>
      </c>
      <c r="AB493" s="76"/>
      <c r="AC493" s="66">
        <v>5000</v>
      </c>
      <c r="AD493" s="76"/>
      <c r="AE493" s="77"/>
      <c r="AF493" s="77"/>
      <c r="AG493" s="77"/>
      <c r="AH493" s="77"/>
      <c r="AI493" s="77"/>
      <c r="AJ493" s="77"/>
      <c r="AK493" s="77">
        <v>5000</v>
      </c>
      <c r="AL493" s="77"/>
      <c r="AM493" s="77"/>
      <c r="AN493" s="81"/>
      <c r="AO493" s="94" t="str">
        <f>C493&amp;F493</f>
        <v>00007090000000000852</v>
      </c>
      <c r="AP493" s="70" t="str">
        <f>C493&amp;F493</f>
        <v>00007090000000000852</v>
      </c>
    </row>
    <row r="494" spans="1:42" ht="11.25" customHeight="1" x14ac:dyDescent="0.25">
      <c r="A494" s="83" t="s">
        <v>554</v>
      </c>
      <c r="B494" s="74" t="s">
        <v>503</v>
      </c>
      <c r="C494" s="250" t="s">
        <v>781</v>
      </c>
      <c r="D494" s="273"/>
      <c r="E494" s="274"/>
      <c r="F494" s="75" t="s">
        <v>555</v>
      </c>
      <c r="G494" s="66">
        <v>1000</v>
      </c>
      <c r="H494" s="76"/>
      <c r="I494" s="66">
        <v>1000</v>
      </c>
      <c r="J494" s="76"/>
      <c r="K494" s="77"/>
      <c r="L494" s="77"/>
      <c r="M494" s="77"/>
      <c r="N494" s="77"/>
      <c r="O494" s="77"/>
      <c r="P494" s="77"/>
      <c r="Q494" s="77">
        <v>1000</v>
      </c>
      <c r="R494" s="77"/>
      <c r="S494" s="77"/>
      <c r="T494" s="77"/>
      <c r="U494" s="84" t="str">
        <f t="shared" si="28"/>
        <v>Уплата иных платежей</v>
      </c>
      <c r="V494" s="93" t="str">
        <f t="shared" si="29"/>
        <v>200</v>
      </c>
      <c r="W494" s="279" t="str">
        <f t="shared" si="30"/>
        <v>00007090000000000</v>
      </c>
      <c r="X494" s="280"/>
      <c r="Y494" s="282"/>
      <c r="Z494" s="80" t="str">
        <f t="shared" si="31"/>
        <v>853</v>
      </c>
      <c r="AA494" s="66">
        <v>762.17</v>
      </c>
      <c r="AB494" s="76"/>
      <c r="AC494" s="66">
        <v>762.17</v>
      </c>
      <c r="AD494" s="76"/>
      <c r="AE494" s="77"/>
      <c r="AF494" s="77"/>
      <c r="AG494" s="77"/>
      <c r="AH494" s="77"/>
      <c r="AI494" s="77"/>
      <c r="AJ494" s="77"/>
      <c r="AK494" s="77">
        <v>762.17</v>
      </c>
      <c r="AL494" s="77"/>
      <c r="AM494" s="77"/>
      <c r="AN494" s="81"/>
      <c r="AO494" s="94" t="str">
        <f>C494&amp;F494</f>
        <v>00007090000000000853</v>
      </c>
      <c r="AP494" s="70" t="str">
        <f>C494&amp;F494</f>
        <v>00007090000000000853</v>
      </c>
    </row>
    <row r="495" spans="1:42" ht="11.25" customHeight="1" x14ac:dyDescent="0.25">
      <c r="A495" s="63" t="s">
        <v>801</v>
      </c>
      <c r="B495" s="64" t="s">
        <v>503</v>
      </c>
      <c r="C495" s="249" t="s">
        <v>802</v>
      </c>
      <c r="D495" s="271"/>
      <c r="E495" s="272"/>
      <c r="F495" s="65" t="s">
        <v>506</v>
      </c>
      <c r="G495" s="66">
        <v>101665935.08</v>
      </c>
      <c r="H495" s="66"/>
      <c r="I495" s="66">
        <v>101665935.08</v>
      </c>
      <c r="J495" s="66"/>
      <c r="K495" s="66"/>
      <c r="L495" s="66"/>
      <c r="M495" s="66"/>
      <c r="N495" s="66"/>
      <c r="O495" s="66"/>
      <c r="P495" s="66"/>
      <c r="Q495" s="66">
        <v>101342335.08</v>
      </c>
      <c r="R495" s="66">
        <v>260600</v>
      </c>
      <c r="S495" s="66">
        <v>63000</v>
      </c>
      <c r="T495" s="66"/>
      <c r="U495" s="67" t="str">
        <f t="shared" si="28"/>
        <v>КУЛЬТУРА, КИНЕМАТОГРАФИЯ</v>
      </c>
      <c r="V495" s="64" t="str">
        <f t="shared" si="29"/>
        <v>200</v>
      </c>
      <c r="W495" s="249" t="str">
        <f t="shared" si="30"/>
        <v>00008000000000000</v>
      </c>
      <c r="X495" s="271"/>
      <c r="Y495" s="272"/>
      <c r="Z495" s="65" t="str">
        <f t="shared" si="31"/>
        <v>000</v>
      </c>
      <c r="AA495" s="66">
        <v>85882562.340000004</v>
      </c>
      <c r="AB495" s="66"/>
      <c r="AC495" s="66">
        <v>85882562.340000004</v>
      </c>
      <c r="AD495" s="66"/>
      <c r="AE495" s="66"/>
      <c r="AF495" s="66"/>
      <c r="AG495" s="66"/>
      <c r="AH495" s="66"/>
      <c r="AI495" s="66"/>
      <c r="AJ495" s="66"/>
      <c r="AK495" s="66">
        <v>85603782.340000004</v>
      </c>
      <c r="AL495" s="66">
        <v>217450</v>
      </c>
      <c r="AM495" s="66">
        <v>61330</v>
      </c>
      <c r="AN495" s="68"/>
      <c r="AO495" s="92"/>
      <c r="AP495" s="70" t="s">
        <v>803</v>
      </c>
    </row>
    <row r="496" spans="1:42" ht="11.25" customHeight="1" x14ac:dyDescent="0.25">
      <c r="A496" s="71" t="s">
        <v>804</v>
      </c>
      <c r="B496" s="64" t="s">
        <v>503</v>
      </c>
      <c r="C496" s="249" t="s">
        <v>805</v>
      </c>
      <c r="D496" s="271"/>
      <c r="E496" s="272"/>
      <c r="F496" s="65" t="s">
        <v>506</v>
      </c>
      <c r="G496" s="66">
        <v>80266724.079999998</v>
      </c>
      <c r="H496" s="66"/>
      <c r="I496" s="66">
        <v>80266724.079999998</v>
      </c>
      <c r="J496" s="66"/>
      <c r="K496" s="66"/>
      <c r="L496" s="66"/>
      <c r="M496" s="66"/>
      <c r="N496" s="66"/>
      <c r="O496" s="66"/>
      <c r="P496" s="66"/>
      <c r="Q496" s="66">
        <v>79943124.079999998</v>
      </c>
      <c r="R496" s="66">
        <v>260600</v>
      </c>
      <c r="S496" s="66">
        <v>63000</v>
      </c>
      <c r="T496" s="66"/>
      <c r="U496" s="72" t="str">
        <f t="shared" si="28"/>
        <v>Культура</v>
      </c>
      <c r="V496" s="64" t="str">
        <f t="shared" si="29"/>
        <v>200</v>
      </c>
      <c r="W496" s="249" t="str">
        <f t="shared" si="30"/>
        <v>00008010000000000</v>
      </c>
      <c r="X496" s="271"/>
      <c r="Y496" s="272"/>
      <c r="Z496" s="65" t="str">
        <f t="shared" si="31"/>
        <v>000</v>
      </c>
      <c r="AA496" s="66">
        <v>67920613.260000005</v>
      </c>
      <c r="AB496" s="66"/>
      <c r="AC496" s="66">
        <v>67920613.260000005</v>
      </c>
      <c r="AD496" s="66"/>
      <c r="AE496" s="66"/>
      <c r="AF496" s="66"/>
      <c r="AG496" s="66"/>
      <c r="AH496" s="66"/>
      <c r="AI496" s="66"/>
      <c r="AJ496" s="66"/>
      <c r="AK496" s="66">
        <v>67641833.260000005</v>
      </c>
      <c r="AL496" s="66">
        <v>217450</v>
      </c>
      <c r="AM496" s="66">
        <v>61330</v>
      </c>
      <c r="AN496" s="68"/>
      <c r="AO496" s="92"/>
      <c r="AP496" s="70" t="s">
        <v>806</v>
      </c>
    </row>
    <row r="497" spans="1:42" ht="18.75" customHeight="1" x14ac:dyDescent="0.25">
      <c r="A497" s="71" t="s">
        <v>528</v>
      </c>
      <c r="B497" s="64" t="s">
        <v>503</v>
      </c>
      <c r="C497" s="249" t="s">
        <v>805</v>
      </c>
      <c r="D497" s="271"/>
      <c r="E497" s="272"/>
      <c r="F497" s="65" t="s">
        <v>503</v>
      </c>
      <c r="G497" s="66">
        <v>323600</v>
      </c>
      <c r="H497" s="66"/>
      <c r="I497" s="66">
        <v>323600</v>
      </c>
      <c r="J497" s="66"/>
      <c r="K497" s="66"/>
      <c r="L497" s="66"/>
      <c r="M497" s="66"/>
      <c r="N497" s="66"/>
      <c r="O497" s="66"/>
      <c r="P497" s="66"/>
      <c r="Q497" s="66"/>
      <c r="R497" s="66">
        <v>260600</v>
      </c>
      <c r="S497" s="66">
        <v>63000</v>
      </c>
      <c r="T497" s="66"/>
      <c r="U497" s="72" t="str">
        <f t="shared" si="28"/>
        <v>Закупка товаров, работ и услуг для обеспечения государственных (муниципальных) нужд</v>
      </c>
      <c r="V497" s="64" t="str">
        <f t="shared" si="29"/>
        <v>200</v>
      </c>
      <c r="W497" s="249" t="str">
        <f t="shared" si="30"/>
        <v>00008010000000000</v>
      </c>
      <c r="X497" s="271"/>
      <c r="Y497" s="272"/>
      <c r="Z497" s="65" t="str">
        <f t="shared" si="31"/>
        <v>200</v>
      </c>
      <c r="AA497" s="66">
        <v>278780</v>
      </c>
      <c r="AB497" s="66"/>
      <c r="AC497" s="66">
        <v>278780</v>
      </c>
      <c r="AD497" s="66"/>
      <c r="AE497" s="66"/>
      <c r="AF497" s="66"/>
      <c r="AG497" s="66"/>
      <c r="AH497" s="66"/>
      <c r="AI497" s="66"/>
      <c r="AJ497" s="66"/>
      <c r="AK497" s="66"/>
      <c r="AL497" s="66">
        <v>217450</v>
      </c>
      <c r="AM497" s="66">
        <v>61330</v>
      </c>
      <c r="AN497" s="68"/>
      <c r="AO497" s="92"/>
      <c r="AP497" s="70" t="s">
        <v>807</v>
      </c>
    </row>
    <row r="498" spans="1:42" ht="27.6" customHeight="1" x14ac:dyDescent="0.25">
      <c r="A498" s="71" t="s">
        <v>530</v>
      </c>
      <c r="B498" s="64" t="s">
        <v>503</v>
      </c>
      <c r="C498" s="249" t="s">
        <v>805</v>
      </c>
      <c r="D498" s="271"/>
      <c r="E498" s="272"/>
      <c r="F498" s="65" t="s">
        <v>531</v>
      </c>
      <c r="G498" s="66">
        <v>323600</v>
      </c>
      <c r="H498" s="66"/>
      <c r="I498" s="66">
        <v>323600</v>
      </c>
      <c r="J498" s="66"/>
      <c r="K498" s="66"/>
      <c r="L498" s="66"/>
      <c r="M498" s="66"/>
      <c r="N498" s="66"/>
      <c r="O498" s="66"/>
      <c r="P498" s="66"/>
      <c r="Q498" s="66"/>
      <c r="R498" s="66">
        <v>260600</v>
      </c>
      <c r="S498" s="66">
        <v>63000</v>
      </c>
      <c r="T498" s="66"/>
      <c r="U498" s="72" t="str">
        <f t="shared" si="28"/>
        <v>Иные закупки товаров, работ и услуг для обеспечения государственных (муниципальных) нужд</v>
      </c>
      <c r="V498" s="64" t="str">
        <f t="shared" si="29"/>
        <v>200</v>
      </c>
      <c r="W498" s="249" t="str">
        <f t="shared" si="30"/>
        <v>00008010000000000</v>
      </c>
      <c r="X498" s="271"/>
      <c r="Y498" s="272"/>
      <c r="Z498" s="65" t="str">
        <f t="shared" si="31"/>
        <v>240</v>
      </c>
      <c r="AA498" s="66">
        <v>278780</v>
      </c>
      <c r="AB498" s="66"/>
      <c r="AC498" s="66">
        <v>278780</v>
      </c>
      <c r="AD498" s="66"/>
      <c r="AE498" s="66"/>
      <c r="AF498" s="66"/>
      <c r="AG498" s="66"/>
      <c r="AH498" s="66"/>
      <c r="AI498" s="66"/>
      <c r="AJ498" s="66"/>
      <c r="AK498" s="66"/>
      <c r="AL498" s="66">
        <v>217450</v>
      </c>
      <c r="AM498" s="66">
        <v>61330</v>
      </c>
      <c r="AN498" s="68"/>
      <c r="AO498" s="92"/>
      <c r="AP498" s="70" t="s">
        <v>808</v>
      </c>
    </row>
    <row r="499" spans="1:42" ht="11.25" customHeight="1" x14ac:dyDescent="0.25">
      <c r="A499" s="73" t="s">
        <v>535</v>
      </c>
      <c r="B499" s="74" t="s">
        <v>503</v>
      </c>
      <c r="C499" s="250" t="s">
        <v>805</v>
      </c>
      <c r="D499" s="273"/>
      <c r="E499" s="274"/>
      <c r="F499" s="75" t="s">
        <v>536</v>
      </c>
      <c r="G499" s="66">
        <v>323600</v>
      </c>
      <c r="H499" s="76"/>
      <c r="I499" s="66">
        <v>323600</v>
      </c>
      <c r="J499" s="76"/>
      <c r="K499" s="77"/>
      <c r="L499" s="77"/>
      <c r="M499" s="77"/>
      <c r="N499" s="77"/>
      <c r="O499" s="77"/>
      <c r="P499" s="77"/>
      <c r="Q499" s="77"/>
      <c r="R499" s="77">
        <v>260600</v>
      </c>
      <c r="S499" s="77">
        <v>63000</v>
      </c>
      <c r="T499" s="77"/>
      <c r="U499" s="78" t="str">
        <f t="shared" si="28"/>
        <v>Прочая закупка товаров, работ и услуг</v>
      </c>
      <c r="V499" s="93" t="str">
        <f t="shared" si="29"/>
        <v>200</v>
      </c>
      <c r="W499" s="279" t="str">
        <f t="shared" si="30"/>
        <v>00008010000000000</v>
      </c>
      <c r="X499" s="280"/>
      <c r="Y499" s="282"/>
      <c r="Z499" s="80" t="str">
        <f t="shared" si="31"/>
        <v>244</v>
      </c>
      <c r="AA499" s="66">
        <v>278780</v>
      </c>
      <c r="AB499" s="76"/>
      <c r="AC499" s="66">
        <v>278780</v>
      </c>
      <c r="AD499" s="76"/>
      <c r="AE499" s="77"/>
      <c r="AF499" s="77"/>
      <c r="AG499" s="77"/>
      <c r="AH499" s="77"/>
      <c r="AI499" s="77"/>
      <c r="AJ499" s="77"/>
      <c r="AK499" s="77"/>
      <c r="AL499" s="77">
        <v>217450</v>
      </c>
      <c r="AM499" s="77">
        <v>61330</v>
      </c>
      <c r="AN499" s="81"/>
      <c r="AO499" s="94" t="str">
        <f>C499&amp;F499</f>
        <v>00008010000000000244</v>
      </c>
      <c r="AP499" s="70" t="str">
        <f>C499&amp;F499</f>
        <v>00008010000000000244</v>
      </c>
    </row>
    <row r="500" spans="1:42" ht="27.6" customHeight="1" x14ac:dyDescent="0.25">
      <c r="A500" s="63" t="s">
        <v>645</v>
      </c>
      <c r="B500" s="64" t="s">
        <v>503</v>
      </c>
      <c r="C500" s="249" t="s">
        <v>805</v>
      </c>
      <c r="D500" s="271"/>
      <c r="E500" s="272"/>
      <c r="F500" s="65" t="s">
        <v>646</v>
      </c>
      <c r="G500" s="66">
        <v>78422424.079999998</v>
      </c>
      <c r="H500" s="66"/>
      <c r="I500" s="66">
        <v>78422424.079999998</v>
      </c>
      <c r="J500" s="66"/>
      <c r="K500" s="66"/>
      <c r="L500" s="66"/>
      <c r="M500" s="66"/>
      <c r="N500" s="66"/>
      <c r="O500" s="66"/>
      <c r="P500" s="66"/>
      <c r="Q500" s="66">
        <v>78422424.079999998</v>
      </c>
      <c r="R500" s="66"/>
      <c r="S500" s="66"/>
      <c r="T500" s="66"/>
      <c r="U500" s="67" t="str">
        <f t="shared" si="28"/>
        <v>Предоставление субсидий бюджетным, автономным учреждениям и иным некоммерческим организациям</v>
      </c>
      <c r="V500" s="64" t="str">
        <f t="shared" si="29"/>
        <v>200</v>
      </c>
      <c r="W500" s="249" t="str">
        <f t="shared" si="30"/>
        <v>00008010000000000</v>
      </c>
      <c r="X500" s="271"/>
      <c r="Y500" s="272"/>
      <c r="Z500" s="65" t="str">
        <f t="shared" si="31"/>
        <v>600</v>
      </c>
      <c r="AA500" s="66">
        <v>67641833.260000005</v>
      </c>
      <c r="AB500" s="66"/>
      <c r="AC500" s="66">
        <v>67641833.260000005</v>
      </c>
      <c r="AD500" s="66"/>
      <c r="AE500" s="66"/>
      <c r="AF500" s="66"/>
      <c r="AG500" s="66"/>
      <c r="AH500" s="66"/>
      <c r="AI500" s="66"/>
      <c r="AJ500" s="66"/>
      <c r="AK500" s="66">
        <v>67641833.260000005</v>
      </c>
      <c r="AL500" s="66"/>
      <c r="AM500" s="66"/>
      <c r="AN500" s="68"/>
      <c r="AO500" s="92"/>
      <c r="AP500" s="70" t="s">
        <v>809</v>
      </c>
    </row>
    <row r="501" spans="1:42" ht="11.25" customHeight="1" x14ac:dyDescent="0.25">
      <c r="A501" s="71" t="s">
        <v>648</v>
      </c>
      <c r="B501" s="64" t="s">
        <v>503</v>
      </c>
      <c r="C501" s="249" t="s">
        <v>805</v>
      </c>
      <c r="D501" s="271"/>
      <c r="E501" s="272"/>
      <c r="F501" s="65" t="s">
        <v>649</v>
      </c>
      <c r="G501" s="66">
        <v>78422424.079999998</v>
      </c>
      <c r="H501" s="66"/>
      <c r="I501" s="66">
        <v>78422424.079999998</v>
      </c>
      <c r="J501" s="66"/>
      <c r="K501" s="66"/>
      <c r="L501" s="66"/>
      <c r="M501" s="66"/>
      <c r="N501" s="66"/>
      <c r="O501" s="66"/>
      <c r="P501" s="66"/>
      <c r="Q501" s="66">
        <v>78422424.079999998</v>
      </c>
      <c r="R501" s="66"/>
      <c r="S501" s="66"/>
      <c r="T501" s="66"/>
      <c r="U501" s="72" t="str">
        <f t="shared" si="28"/>
        <v>Субсидии бюджетным учреждениям</v>
      </c>
      <c r="V501" s="64" t="str">
        <f t="shared" si="29"/>
        <v>200</v>
      </c>
      <c r="W501" s="249" t="str">
        <f t="shared" si="30"/>
        <v>00008010000000000</v>
      </c>
      <c r="X501" s="271"/>
      <c r="Y501" s="272"/>
      <c r="Z501" s="65" t="str">
        <f t="shared" si="31"/>
        <v>610</v>
      </c>
      <c r="AA501" s="66">
        <v>67641833.260000005</v>
      </c>
      <c r="AB501" s="66"/>
      <c r="AC501" s="66">
        <v>67641833.260000005</v>
      </c>
      <c r="AD501" s="66"/>
      <c r="AE501" s="66"/>
      <c r="AF501" s="66"/>
      <c r="AG501" s="66"/>
      <c r="AH501" s="66"/>
      <c r="AI501" s="66"/>
      <c r="AJ501" s="66"/>
      <c r="AK501" s="66">
        <v>67641833.260000005</v>
      </c>
      <c r="AL501" s="66"/>
      <c r="AM501" s="66"/>
      <c r="AN501" s="68"/>
      <c r="AO501" s="92"/>
      <c r="AP501" s="70" t="s">
        <v>810</v>
      </c>
    </row>
    <row r="502" spans="1:42" ht="45.4" customHeight="1" x14ac:dyDescent="0.25">
      <c r="A502" s="73" t="s">
        <v>651</v>
      </c>
      <c r="B502" s="74" t="s">
        <v>503</v>
      </c>
      <c r="C502" s="250" t="s">
        <v>805</v>
      </c>
      <c r="D502" s="273"/>
      <c r="E502" s="274"/>
      <c r="F502" s="75" t="s">
        <v>652</v>
      </c>
      <c r="G502" s="66">
        <v>74127480.060000002</v>
      </c>
      <c r="H502" s="76"/>
      <c r="I502" s="66">
        <v>74127480.060000002</v>
      </c>
      <c r="J502" s="76"/>
      <c r="K502" s="77"/>
      <c r="L502" s="77"/>
      <c r="M502" s="77"/>
      <c r="N502" s="77"/>
      <c r="O502" s="77"/>
      <c r="P502" s="77"/>
      <c r="Q502" s="77">
        <v>74127480.060000002</v>
      </c>
      <c r="R502" s="77"/>
      <c r="S502" s="77"/>
      <c r="T502" s="77"/>
      <c r="U502" s="78" t="str">
        <f t="shared" si="28"/>
        <v>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V502" s="93" t="str">
        <f t="shared" si="29"/>
        <v>200</v>
      </c>
      <c r="W502" s="279" t="str">
        <f t="shared" si="30"/>
        <v>00008010000000000</v>
      </c>
      <c r="X502" s="280"/>
      <c r="Y502" s="282"/>
      <c r="Z502" s="80" t="str">
        <f t="shared" si="31"/>
        <v>611</v>
      </c>
      <c r="AA502" s="66">
        <v>63991196.520000003</v>
      </c>
      <c r="AB502" s="76"/>
      <c r="AC502" s="66">
        <v>63991196.520000003</v>
      </c>
      <c r="AD502" s="76"/>
      <c r="AE502" s="77"/>
      <c r="AF502" s="77"/>
      <c r="AG502" s="77"/>
      <c r="AH502" s="77"/>
      <c r="AI502" s="77"/>
      <c r="AJ502" s="77"/>
      <c r="AK502" s="77">
        <v>63991196.520000003</v>
      </c>
      <c r="AL502" s="77"/>
      <c r="AM502" s="77"/>
      <c r="AN502" s="81"/>
      <c r="AO502" s="94" t="str">
        <f>C502&amp;F502</f>
        <v>00008010000000000611</v>
      </c>
      <c r="AP502" s="70" t="str">
        <f>C502&amp;F502</f>
        <v>00008010000000000611</v>
      </c>
    </row>
    <row r="503" spans="1:42" ht="11.25" customHeight="1" x14ac:dyDescent="0.25">
      <c r="A503" s="83" t="s">
        <v>686</v>
      </c>
      <c r="B503" s="74" t="s">
        <v>503</v>
      </c>
      <c r="C503" s="250" t="s">
        <v>805</v>
      </c>
      <c r="D503" s="273"/>
      <c r="E503" s="274"/>
      <c r="F503" s="75" t="s">
        <v>687</v>
      </c>
      <c r="G503" s="66">
        <v>4294944.0199999996</v>
      </c>
      <c r="H503" s="76"/>
      <c r="I503" s="66">
        <v>4294944.0199999996</v>
      </c>
      <c r="J503" s="76"/>
      <c r="K503" s="77"/>
      <c r="L503" s="77"/>
      <c r="M503" s="77"/>
      <c r="N503" s="77"/>
      <c r="O503" s="77"/>
      <c r="P503" s="77"/>
      <c r="Q503" s="77">
        <v>4294944.0199999996</v>
      </c>
      <c r="R503" s="77"/>
      <c r="S503" s="77"/>
      <c r="T503" s="77"/>
      <c r="U503" s="84" t="str">
        <f t="shared" si="28"/>
        <v>Субсидии бюджетным учреждениям на иные цели</v>
      </c>
      <c r="V503" s="93" t="str">
        <f t="shared" si="29"/>
        <v>200</v>
      </c>
      <c r="W503" s="279" t="str">
        <f t="shared" si="30"/>
        <v>00008010000000000</v>
      </c>
      <c r="X503" s="280"/>
      <c r="Y503" s="282"/>
      <c r="Z503" s="80" t="str">
        <f t="shared" si="31"/>
        <v>612</v>
      </c>
      <c r="AA503" s="66">
        <v>3650636.74</v>
      </c>
      <c r="AB503" s="76"/>
      <c r="AC503" s="66">
        <v>3650636.74</v>
      </c>
      <c r="AD503" s="76"/>
      <c r="AE503" s="77"/>
      <c r="AF503" s="77"/>
      <c r="AG503" s="77"/>
      <c r="AH503" s="77"/>
      <c r="AI503" s="77"/>
      <c r="AJ503" s="77"/>
      <c r="AK503" s="77">
        <v>3650636.74</v>
      </c>
      <c r="AL503" s="77"/>
      <c r="AM503" s="77"/>
      <c r="AN503" s="81"/>
      <c r="AO503" s="94" t="str">
        <f>C503&amp;F503</f>
        <v>00008010000000000612</v>
      </c>
      <c r="AP503" s="70" t="str">
        <f>C503&amp;F503</f>
        <v>00008010000000000612</v>
      </c>
    </row>
    <row r="504" spans="1:42" ht="11.25" customHeight="1" x14ac:dyDescent="0.25">
      <c r="A504" s="63" t="s">
        <v>539</v>
      </c>
      <c r="B504" s="64" t="s">
        <v>503</v>
      </c>
      <c r="C504" s="249" t="s">
        <v>805</v>
      </c>
      <c r="D504" s="271"/>
      <c r="E504" s="272"/>
      <c r="F504" s="65" t="s">
        <v>540</v>
      </c>
      <c r="G504" s="66">
        <v>1520700</v>
      </c>
      <c r="H504" s="66"/>
      <c r="I504" s="66">
        <v>1520700</v>
      </c>
      <c r="J504" s="66"/>
      <c r="K504" s="66"/>
      <c r="L504" s="66"/>
      <c r="M504" s="66"/>
      <c r="N504" s="66"/>
      <c r="O504" s="66"/>
      <c r="P504" s="66"/>
      <c r="Q504" s="66">
        <v>1520700</v>
      </c>
      <c r="R504" s="66"/>
      <c r="S504" s="66"/>
      <c r="T504" s="66"/>
      <c r="U504" s="67" t="str">
        <f t="shared" si="28"/>
        <v>Иные бюджетные ассигнования</v>
      </c>
      <c r="V504" s="64" t="str">
        <f t="shared" si="29"/>
        <v>200</v>
      </c>
      <c r="W504" s="249" t="str">
        <f t="shared" si="30"/>
        <v>00008010000000000</v>
      </c>
      <c r="X504" s="271"/>
      <c r="Y504" s="272"/>
      <c r="Z504" s="65" t="str">
        <f t="shared" si="31"/>
        <v>800</v>
      </c>
      <c r="AA504" s="66">
        <v>0</v>
      </c>
      <c r="AB504" s="66"/>
      <c r="AC504" s="66">
        <v>0</v>
      </c>
      <c r="AD504" s="66"/>
      <c r="AE504" s="66"/>
      <c r="AF504" s="66"/>
      <c r="AG504" s="66"/>
      <c r="AH504" s="66"/>
      <c r="AI504" s="66"/>
      <c r="AJ504" s="66"/>
      <c r="AK504" s="66">
        <v>0</v>
      </c>
      <c r="AL504" s="66"/>
      <c r="AM504" s="66"/>
      <c r="AN504" s="68"/>
      <c r="AO504" s="92"/>
      <c r="AP504" s="70" t="s">
        <v>811</v>
      </c>
    </row>
    <row r="505" spans="1:42" ht="11.25" customHeight="1" x14ac:dyDescent="0.25">
      <c r="A505" s="73" t="s">
        <v>578</v>
      </c>
      <c r="B505" s="74" t="s">
        <v>503</v>
      </c>
      <c r="C505" s="250" t="s">
        <v>805</v>
      </c>
      <c r="D505" s="273"/>
      <c r="E505" s="274"/>
      <c r="F505" s="75" t="s">
        <v>579</v>
      </c>
      <c r="G505" s="66">
        <v>1520700</v>
      </c>
      <c r="H505" s="76"/>
      <c r="I505" s="66">
        <v>1520700</v>
      </c>
      <c r="J505" s="76"/>
      <c r="K505" s="77"/>
      <c r="L505" s="77"/>
      <c r="M505" s="77"/>
      <c r="N505" s="77"/>
      <c r="O505" s="77"/>
      <c r="P505" s="77"/>
      <c r="Q505" s="77">
        <v>1520700</v>
      </c>
      <c r="R505" s="77"/>
      <c r="S505" s="77"/>
      <c r="T505" s="77"/>
      <c r="U505" s="78" t="str">
        <f t="shared" si="28"/>
        <v>Резервные средства</v>
      </c>
      <c r="V505" s="93" t="str">
        <f t="shared" si="29"/>
        <v>200</v>
      </c>
      <c r="W505" s="279" t="str">
        <f t="shared" si="30"/>
        <v>00008010000000000</v>
      </c>
      <c r="X505" s="280"/>
      <c r="Y505" s="282"/>
      <c r="Z505" s="80" t="str">
        <f t="shared" si="31"/>
        <v>870</v>
      </c>
      <c r="AA505" s="66">
        <v>0</v>
      </c>
      <c r="AB505" s="76"/>
      <c r="AC505" s="66">
        <v>0</v>
      </c>
      <c r="AD505" s="76"/>
      <c r="AE505" s="77"/>
      <c r="AF505" s="77"/>
      <c r="AG505" s="77"/>
      <c r="AH505" s="77"/>
      <c r="AI505" s="77"/>
      <c r="AJ505" s="77"/>
      <c r="AK505" s="77">
        <v>0</v>
      </c>
      <c r="AL505" s="77"/>
      <c r="AM505" s="77"/>
      <c r="AN505" s="81"/>
      <c r="AO505" s="94" t="str">
        <f>C505&amp;F505</f>
        <v>00008010000000000870</v>
      </c>
      <c r="AP505" s="70" t="str">
        <f>C505&amp;F505</f>
        <v>00008010000000000870</v>
      </c>
    </row>
    <row r="506" spans="1:42" ht="18.75" customHeight="1" x14ac:dyDescent="0.25">
      <c r="A506" s="63" t="s">
        <v>812</v>
      </c>
      <c r="B506" s="64" t="s">
        <v>503</v>
      </c>
      <c r="C506" s="249" t="s">
        <v>813</v>
      </c>
      <c r="D506" s="271"/>
      <c r="E506" s="272"/>
      <c r="F506" s="65" t="s">
        <v>506</v>
      </c>
      <c r="G506" s="66">
        <v>21399211</v>
      </c>
      <c r="H506" s="66"/>
      <c r="I506" s="66">
        <v>21399211</v>
      </c>
      <c r="J506" s="66"/>
      <c r="K506" s="66"/>
      <c r="L506" s="66"/>
      <c r="M506" s="66"/>
      <c r="N506" s="66"/>
      <c r="O506" s="66"/>
      <c r="P506" s="66"/>
      <c r="Q506" s="66">
        <v>21399211</v>
      </c>
      <c r="R506" s="66"/>
      <c r="S506" s="66"/>
      <c r="T506" s="66"/>
      <c r="U506" s="67" t="str">
        <f t="shared" si="28"/>
        <v>Другие вопросы в области культуры, кинематографии</v>
      </c>
      <c r="V506" s="64" t="str">
        <f t="shared" si="29"/>
        <v>200</v>
      </c>
      <c r="W506" s="249" t="str">
        <f t="shared" si="30"/>
        <v>00008040000000000</v>
      </c>
      <c r="X506" s="271"/>
      <c r="Y506" s="272"/>
      <c r="Z506" s="65" t="str">
        <f t="shared" si="31"/>
        <v>000</v>
      </c>
      <c r="AA506" s="66">
        <v>17961949.079999998</v>
      </c>
      <c r="AB506" s="66"/>
      <c r="AC506" s="66">
        <v>17961949.079999998</v>
      </c>
      <c r="AD506" s="66"/>
      <c r="AE506" s="66"/>
      <c r="AF506" s="66"/>
      <c r="AG506" s="66"/>
      <c r="AH506" s="66"/>
      <c r="AI506" s="66"/>
      <c r="AJ506" s="66"/>
      <c r="AK506" s="66">
        <v>17961949.079999998</v>
      </c>
      <c r="AL506" s="66"/>
      <c r="AM506" s="66"/>
      <c r="AN506" s="68"/>
      <c r="AO506" s="92"/>
      <c r="AP506" s="70" t="s">
        <v>814</v>
      </c>
    </row>
    <row r="507" spans="1:42" ht="45.4" customHeight="1" x14ac:dyDescent="0.25">
      <c r="A507" s="71" t="s">
        <v>511</v>
      </c>
      <c r="B507" s="64" t="s">
        <v>503</v>
      </c>
      <c r="C507" s="249" t="s">
        <v>813</v>
      </c>
      <c r="D507" s="271"/>
      <c r="E507" s="272"/>
      <c r="F507" s="65" t="s">
        <v>512</v>
      </c>
      <c r="G507" s="66">
        <v>20038750</v>
      </c>
      <c r="H507" s="66"/>
      <c r="I507" s="66">
        <v>20038750</v>
      </c>
      <c r="J507" s="66"/>
      <c r="K507" s="66"/>
      <c r="L507" s="66"/>
      <c r="M507" s="66"/>
      <c r="N507" s="66"/>
      <c r="O507" s="66"/>
      <c r="P507" s="66"/>
      <c r="Q507" s="66">
        <v>20038750</v>
      </c>
      <c r="R507" s="66"/>
      <c r="S507" s="66"/>
      <c r="T507" s="66"/>
      <c r="U507" s="72" t="str">
        <f t="shared" si="28"/>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V507" s="64" t="str">
        <f t="shared" si="29"/>
        <v>200</v>
      </c>
      <c r="W507" s="249" t="str">
        <f t="shared" si="30"/>
        <v>00008040000000000</v>
      </c>
      <c r="X507" s="271"/>
      <c r="Y507" s="272"/>
      <c r="Z507" s="65" t="str">
        <f t="shared" si="31"/>
        <v>100</v>
      </c>
      <c r="AA507" s="66">
        <v>16896046.73</v>
      </c>
      <c r="AB507" s="66"/>
      <c r="AC507" s="66">
        <v>16896046.73</v>
      </c>
      <c r="AD507" s="66"/>
      <c r="AE507" s="66"/>
      <c r="AF507" s="66"/>
      <c r="AG507" s="66"/>
      <c r="AH507" s="66"/>
      <c r="AI507" s="66"/>
      <c r="AJ507" s="66"/>
      <c r="AK507" s="66">
        <v>16896046.73</v>
      </c>
      <c r="AL507" s="66"/>
      <c r="AM507" s="66"/>
      <c r="AN507" s="68"/>
      <c r="AO507" s="92"/>
      <c r="AP507" s="70" t="s">
        <v>815</v>
      </c>
    </row>
    <row r="508" spans="1:42" ht="18.75" customHeight="1" x14ac:dyDescent="0.25">
      <c r="A508" s="71" t="s">
        <v>584</v>
      </c>
      <c r="B508" s="64" t="s">
        <v>503</v>
      </c>
      <c r="C508" s="249" t="s">
        <v>813</v>
      </c>
      <c r="D508" s="271"/>
      <c r="E508" s="272"/>
      <c r="F508" s="65" t="s">
        <v>585</v>
      </c>
      <c r="G508" s="66">
        <v>14476400</v>
      </c>
      <c r="H508" s="66"/>
      <c r="I508" s="66">
        <v>14476400</v>
      </c>
      <c r="J508" s="66"/>
      <c r="K508" s="66"/>
      <c r="L508" s="66"/>
      <c r="M508" s="66"/>
      <c r="N508" s="66"/>
      <c r="O508" s="66"/>
      <c r="P508" s="66"/>
      <c r="Q508" s="66">
        <v>14476400</v>
      </c>
      <c r="R508" s="66"/>
      <c r="S508" s="66"/>
      <c r="T508" s="66"/>
      <c r="U508" s="72" t="str">
        <f t="shared" ref="U508:U562" si="32">""&amp;A508</f>
        <v>Расходы на выплаты персоналу казенных учреждений</v>
      </c>
      <c r="V508" s="64" t="str">
        <f t="shared" ref="V508:V562" si="33">""&amp;B508</f>
        <v>200</v>
      </c>
      <c r="W508" s="249" t="str">
        <f t="shared" ref="W508:W562" si="34">""&amp;C508</f>
        <v>00008040000000000</v>
      </c>
      <c r="X508" s="271"/>
      <c r="Y508" s="272"/>
      <c r="Z508" s="65" t="str">
        <f t="shared" ref="Z508:Z562" si="35">""&amp;F508</f>
        <v>110</v>
      </c>
      <c r="AA508" s="66">
        <v>12271769.439999999</v>
      </c>
      <c r="AB508" s="66"/>
      <c r="AC508" s="66">
        <v>12271769.439999999</v>
      </c>
      <c r="AD508" s="66"/>
      <c r="AE508" s="66"/>
      <c r="AF508" s="66"/>
      <c r="AG508" s="66"/>
      <c r="AH508" s="66"/>
      <c r="AI508" s="66"/>
      <c r="AJ508" s="66"/>
      <c r="AK508" s="66">
        <v>12271769.439999999</v>
      </c>
      <c r="AL508" s="66"/>
      <c r="AM508" s="66"/>
      <c r="AN508" s="68"/>
      <c r="AO508" s="92"/>
      <c r="AP508" s="70" t="s">
        <v>816</v>
      </c>
    </row>
    <row r="509" spans="1:42" ht="11.25" customHeight="1" x14ac:dyDescent="0.25">
      <c r="A509" s="73" t="s">
        <v>587</v>
      </c>
      <c r="B509" s="74" t="s">
        <v>503</v>
      </c>
      <c r="C509" s="250" t="s">
        <v>813</v>
      </c>
      <c r="D509" s="273"/>
      <c r="E509" s="274"/>
      <c r="F509" s="75" t="s">
        <v>588</v>
      </c>
      <c r="G509" s="66">
        <v>11118600</v>
      </c>
      <c r="H509" s="76"/>
      <c r="I509" s="66">
        <v>11118600</v>
      </c>
      <c r="J509" s="76"/>
      <c r="K509" s="77"/>
      <c r="L509" s="77"/>
      <c r="M509" s="77"/>
      <c r="N509" s="77"/>
      <c r="O509" s="77"/>
      <c r="P509" s="77"/>
      <c r="Q509" s="77">
        <v>11118600</v>
      </c>
      <c r="R509" s="77"/>
      <c r="S509" s="77"/>
      <c r="T509" s="77"/>
      <c r="U509" s="78" t="str">
        <f t="shared" si="32"/>
        <v>Фонд оплаты труда учреждений</v>
      </c>
      <c r="V509" s="93" t="str">
        <f t="shared" si="33"/>
        <v>200</v>
      </c>
      <c r="W509" s="279" t="str">
        <f t="shared" si="34"/>
        <v>00008040000000000</v>
      </c>
      <c r="X509" s="280"/>
      <c r="Y509" s="282"/>
      <c r="Z509" s="80" t="str">
        <f t="shared" si="35"/>
        <v>111</v>
      </c>
      <c r="AA509" s="66">
        <v>9537248.3599999994</v>
      </c>
      <c r="AB509" s="76"/>
      <c r="AC509" s="66">
        <v>9537248.3599999994</v>
      </c>
      <c r="AD509" s="76"/>
      <c r="AE509" s="77"/>
      <c r="AF509" s="77"/>
      <c r="AG509" s="77"/>
      <c r="AH509" s="77"/>
      <c r="AI509" s="77"/>
      <c r="AJ509" s="77"/>
      <c r="AK509" s="77">
        <v>9537248.3599999994</v>
      </c>
      <c r="AL509" s="77"/>
      <c r="AM509" s="77"/>
      <c r="AN509" s="81"/>
      <c r="AO509" s="94" t="str">
        <f>C509&amp;F509</f>
        <v>00008040000000000111</v>
      </c>
      <c r="AP509" s="70" t="str">
        <f>C509&amp;F509</f>
        <v>00008040000000000111</v>
      </c>
    </row>
    <row r="510" spans="1:42" ht="36.6" customHeight="1" x14ac:dyDescent="0.25">
      <c r="A510" s="83" t="s">
        <v>591</v>
      </c>
      <c r="B510" s="74" t="s">
        <v>503</v>
      </c>
      <c r="C510" s="250" t="s">
        <v>813</v>
      </c>
      <c r="D510" s="273"/>
      <c r="E510" s="274"/>
      <c r="F510" s="75" t="s">
        <v>592</v>
      </c>
      <c r="G510" s="66">
        <v>3357800</v>
      </c>
      <c r="H510" s="76"/>
      <c r="I510" s="66">
        <v>3357800</v>
      </c>
      <c r="J510" s="76"/>
      <c r="K510" s="77"/>
      <c r="L510" s="77"/>
      <c r="M510" s="77"/>
      <c r="N510" s="77"/>
      <c r="O510" s="77"/>
      <c r="P510" s="77"/>
      <c r="Q510" s="77">
        <v>3357800</v>
      </c>
      <c r="R510" s="77"/>
      <c r="S510" s="77"/>
      <c r="T510" s="77"/>
      <c r="U510" s="84" t="str">
        <f t="shared" si="32"/>
        <v>Взносы по обязательному социальному страхованию на выплаты по оплате труда работников и иные выплаты работникам учреждений</v>
      </c>
      <c r="V510" s="93" t="str">
        <f t="shared" si="33"/>
        <v>200</v>
      </c>
      <c r="W510" s="279" t="str">
        <f t="shared" si="34"/>
        <v>00008040000000000</v>
      </c>
      <c r="X510" s="280"/>
      <c r="Y510" s="282"/>
      <c r="Z510" s="80" t="str">
        <f t="shared" si="35"/>
        <v>119</v>
      </c>
      <c r="AA510" s="66">
        <v>2734521.08</v>
      </c>
      <c r="AB510" s="76"/>
      <c r="AC510" s="66">
        <v>2734521.08</v>
      </c>
      <c r="AD510" s="76"/>
      <c r="AE510" s="77"/>
      <c r="AF510" s="77"/>
      <c r="AG510" s="77"/>
      <c r="AH510" s="77"/>
      <c r="AI510" s="77"/>
      <c r="AJ510" s="77"/>
      <c r="AK510" s="77">
        <v>2734521.08</v>
      </c>
      <c r="AL510" s="77"/>
      <c r="AM510" s="77"/>
      <c r="AN510" s="81"/>
      <c r="AO510" s="94" t="str">
        <f>C510&amp;F510</f>
        <v>00008040000000000119</v>
      </c>
      <c r="AP510" s="70" t="str">
        <f>C510&amp;F510</f>
        <v>00008040000000000119</v>
      </c>
    </row>
    <row r="511" spans="1:42" ht="18.75" customHeight="1" x14ac:dyDescent="0.25">
      <c r="A511" s="63" t="s">
        <v>514</v>
      </c>
      <c r="B511" s="64" t="s">
        <v>503</v>
      </c>
      <c r="C511" s="249" t="s">
        <v>813</v>
      </c>
      <c r="D511" s="271"/>
      <c r="E511" s="272"/>
      <c r="F511" s="65" t="s">
        <v>515</v>
      </c>
      <c r="G511" s="66">
        <v>5562350</v>
      </c>
      <c r="H511" s="66"/>
      <c r="I511" s="66">
        <v>5562350</v>
      </c>
      <c r="J511" s="66"/>
      <c r="K511" s="66"/>
      <c r="L511" s="66"/>
      <c r="M511" s="66"/>
      <c r="N511" s="66"/>
      <c r="O511" s="66"/>
      <c r="P511" s="66"/>
      <c r="Q511" s="66">
        <v>5562350</v>
      </c>
      <c r="R511" s="66"/>
      <c r="S511" s="66"/>
      <c r="T511" s="66"/>
      <c r="U511" s="67" t="str">
        <f t="shared" si="32"/>
        <v>Расходы на выплаты персоналу государственных (муниципальных) органов</v>
      </c>
      <c r="V511" s="64" t="str">
        <f t="shared" si="33"/>
        <v>200</v>
      </c>
      <c r="W511" s="249" t="str">
        <f t="shared" si="34"/>
        <v>00008040000000000</v>
      </c>
      <c r="X511" s="271"/>
      <c r="Y511" s="272"/>
      <c r="Z511" s="65" t="str">
        <f t="shared" si="35"/>
        <v>120</v>
      </c>
      <c r="AA511" s="66">
        <v>4624277.29</v>
      </c>
      <c r="AB511" s="66"/>
      <c r="AC511" s="66">
        <v>4624277.29</v>
      </c>
      <c r="AD511" s="66"/>
      <c r="AE511" s="66"/>
      <c r="AF511" s="66"/>
      <c r="AG511" s="66"/>
      <c r="AH511" s="66"/>
      <c r="AI511" s="66"/>
      <c r="AJ511" s="66"/>
      <c r="AK511" s="66">
        <v>4624277.29</v>
      </c>
      <c r="AL511" s="66"/>
      <c r="AM511" s="66"/>
      <c r="AN511" s="68"/>
      <c r="AO511" s="92"/>
      <c r="AP511" s="70" t="s">
        <v>817</v>
      </c>
    </row>
    <row r="512" spans="1:42" ht="18.75" customHeight="1" x14ac:dyDescent="0.25">
      <c r="A512" s="73" t="s">
        <v>517</v>
      </c>
      <c r="B512" s="74" t="s">
        <v>503</v>
      </c>
      <c r="C512" s="250" t="s">
        <v>813</v>
      </c>
      <c r="D512" s="273"/>
      <c r="E512" s="274"/>
      <c r="F512" s="75" t="s">
        <v>518</v>
      </c>
      <c r="G512" s="66">
        <v>4189193</v>
      </c>
      <c r="H512" s="76"/>
      <c r="I512" s="66">
        <v>4189193</v>
      </c>
      <c r="J512" s="76"/>
      <c r="K512" s="77"/>
      <c r="L512" s="77"/>
      <c r="M512" s="77"/>
      <c r="N512" s="77"/>
      <c r="O512" s="77"/>
      <c r="P512" s="77"/>
      <c r="Q512" s="77">
        <v>4189193</v>
      </c>
      <c r="R512" s="77"/>
      <c r="S512" s="77"/>
      <c r="T512" s="77"/>
      <c r="U512" s="78" t="str">
        <f t="shared" si="32"/>
        <v>Фонд оплаты труда государственных (муниципальных) органов</v>
      </c>
      <c r="V512" s="93" t="str">
        <f t="shared" si="33"/>
        <v>200</v>
      </c>
      <c r="W512" s="279" t="str">
        <f t="shared" si="34"/>
        <v>00008040000000000</v>
      </c>
      <c r="X512" s="280"/>
      <c r="Y512" s="282"/>
      <c r="Z512" s="80" t="str">
        <f t="shared" si="35"/>
        <v>121</v>
      </c>
      <c r="AA512" s="66">
        <v>3501836.84</v>
      </c>
      <c r="AB512" s="76"/>
      <c r="AC512" s="66">
        <v>3501836.84</v>
      </c>
      <c r="AD512" s="76"/>
      <c r="AE512" s="77"/>
      <c r="AF512" s="77"/>
      <c r="AG512" s="77"/>
      <c r="AH512" s="77"/>
      <c r="AI512" s="77"/>
      <c r="AJ512" s="77"/>
      <c r="AK512" s="77">
        <v>3501836.84</v>
      </c>
      <c r="AL512" s="77"/>
      <c r="AM512" s="77"/>
      <c r="AN512" s="81"/>
      <c r="AO512" s="94" t="str">
        <f>C512&amp;F512</f>
        <v>00008040000000000121</v>
      </c>
      <c r="AP512" s="70" t="str">
        <f>C512&amp;F512</f>
        <v>00008040000000000121</v>
      </c>
    </row>
    <row r="513" spans="1:42" ht="27.6" customHeight="1" x14ac:dyDescent="0.25">
      <c r="A513" s="83" t="s">
        <v>519</v>
      </c>
      <c r="B513" s="74" t="s">
        <v>503</v>
      </c>
      <c r="C513" s="250" t="s">
        <v>813</v>
      </c>
      <c r="D513" s="273"/>
      <c r="E513" s="274"/>
      <c r="F513" s="75" t="s">
        <v>520</v>
      </c>
      <c r="G513" s="66">
        <v>120000</v>
      </c>
      <c r="H513" s="76"/>
      <c r="I513" s="66">
        <v>120000</v>
      </c>
      <c r="J513" s="76"/>
      <c r="K513" s="77"/>
      <c r="L513" s="77"/>
      <c r="M513" s="77"/>
      <c r="N513" s="77"/>
      <c r="O513" s="77"/>
      <c r="P513" s="77"/>
      <c r="Q513" s="77">
        <v>120000</v>
      </c>
      <c r="R513" s="77"/>
      <c r="S513" s="77"/>
      <c r="T513" s="77"/>
      <c r="U513" s="84" t="str">
        <f t="shared" si="32"/>
        <v>Иные выплаты персоналу государственных (муниципальных) органов, за исключением фонда оплаты труда</v>
      </c>
      <c r="V513" s="93" t="str">
        <f t="shared" si="33"/>
        <v>200</v>
      </c>
      <c r="W513" s="279" t="str">
        <f t="shared" si="34"/>
        <v>00008040000000000</v>
      </c>
      <c r="X513" s="280"/>
      <c r="Y513" s="282"/>
      <c r="Z513" s="80" t="str">
        <f t="shared" si="35"/>
        <v>122</v>
      </c>
      <c r="AA513" s="66">
        <v>120000</v>
      </c>
      <c r="AB513" s="76"/>
      <c r="AC513" s="66">
        <v>120000</v>
      </c>
      <c r="AD513" s="76"/>
      <c r="AE513" s="77"/>
      <c r="AF513" s="77"/>
      <c r="AG513" s="77"/>
      <c r="AH513" s="77"/>
      <c r="AI513" s="77"/>
      <c r="AJ513" s="77"/>
      <c r="AK513" s="77">
        <v>120000</v>
      </c>
      <c r="AL513" s="77"/>
      <c r="AM513" s="77"/>
      <c r="AN513" s="81"/>
      <c r="AO513" s="94" t="str">
        <f>C513&amp;F513</f>
        <v>00008040000000000122</v>
      </c>
      <c r="AP513" s="70" t="str">
        <f>C513&amp;F513</f>
        <v>00008040000000000122</v>
      </c>
    </row>
    <row r="514" spans="1:42" ht="36.6" customHeight="1" x14ac:dyDescent="0.25">
      <c r="A514" s="83" t="s">
        <v>521</v>
      </c>
      <c r="B514" s="74" t="s">
        <v>503</v>
      </c>
      <c r="C514" s="250" t="s">
        <v>813</v>
      </c>
      <c r="D514" s="273"/>
      <c r="E514" s="274"/>
      <c r="F514" s="75" t="s">
        <v>522</v>
      </c>
      <c r="G514" s="66">
        <v>1253157</v>
      </c>
      <c r="H514" s="76"/>
      <c r="I514" s="66">
        <v>1253157</v>
      </c>
      <c r="J514" s="76"/>
      <c r="K514" s="77"/>
      <c r="L514" s="77"/>
      <c r="M514" s="77"/>
      <c r="N514" s="77"/>
      <c r="O514" s="77"/>
      <c r="P514" s="77"/>
      <c r="Q514" s="77">
        <v>1253157</v>
      </c>
      <c r="R514" s="77"/>
      <c r="S514" s="77"/>
      <c r="T514" s="77"/>
      <c r="U514" s="84" t="str">
        <f t="shared" si="32"/>
        <v>Взносы по обязательному социальному страхованию на выплаты денежного содержания и иные выплаты работникам государственных (муниципальных) органов</v>
      </c>
      <c r="V514" s="93" t="str">
        <f t="shared" si="33"/>
        <v>200</v>
      </c>
      <c r="W514" s="279" t="str">
        <f t="shared" si="34"/>
        <v>00008040000000000</v>
      </c>
      <c r="X514" s="280"/>
      <c r="Y514" s="282"/>
      <c r="Z514" s="80" t="str">
        <f t="shared" si="35"/>
        <v>129</v>
      </c>
      <c r="AA514" s="66">
        <v>1002440.45</v>
      </c>
      <c r="AB514" s="76"/>
      <c r="AC514" s="66">
        <v>1002440.45</v>
      </c>
      <c r="AD514" s="76"/>
      <c r="AE514" s="77"/>
      <c r="AF514" s="77"/>
      <c r="AG514" s="77"/>
      <c r="AH514" s="77"/>
      <c r="AI514" s="77"/>
      <c r="AJ514" s="77"/>
      <c r="AK514" s="77">
        <v>1002440.45</v>
      </c>
      <c r="AL514" s="77"/>
      <c r="AM514" s="77"/>
      <c r="AN514" s="81"/>
      <c r="AO514" s="94" t="str">
        <f>C514&amp;F514</f>
        <v>00008040000000000129</v>
      </c>
      <c r="AP514" s="70" t="str">
        <f>C514&amp;F514</f>
        <v>00008040000000000129</v>
      </c>
    </row>
    <row r="515" spans="1:42" ht="18.75" customHeight="1" x14ac:dyDescent="0.25">
      <c r="A515" s="63" t="s">
        <v>528</v>
      </c>
      <c r="B515" s="64" t="s">
        <v>503</v>
      </c>
      <c r="C515" s="249" t="s">
        <v>813</v>
      </c>
      <c r="D515" s="271"/>
      <c r="E515" s="272"/>
      <c r="F515" s="65" t="s">
        <v>503</v>
      </c>
      <c r="G515" s="66">
        <v>1348811</v>
      </c>
      <c r="H515" s="66"/>
      <c r="I515" s="66">
        <v>1348811</v>
      </c>
      <c r="J515" s="66"/>
      <c r="K515" s="66"/>
      <c r="L515" s="66"/>
      <c r="M515" s="66"/>
      <c r="N515" s="66"/>
      <c r="O515" s="66"/>
      <c r="P515" s="66"/>
      <c r="Q515" s="66">
        <v>1348811</v>
      </c>
      <c r="R515" s="66"/>
      <c r="S515" s="66"/>
      <c r="T515" s="66"/>
      <c r="U515" s="67" t="str">
        <f t="shared" si="32"/>
        <v>Закупка товаров, работ и услуг для обеспечения государственных (муниципальных) нужд</v>
      </c>
      <c r="V515" s="64" t="str">
        <f t="shared" si="33"/>
        <v>200</v>
      </c>
      <c r="W515" s="249" t="str">
        <f t="shared" si="34"/>
        <v>00008040000000000</v>
      </c>
      <c r="X515" s="271"/>
      <c r="Y515" s="272"/>
      <c r="Z515" s="65" t="str">
        <f t="shared" si="35"/>
        <v>200</v>
      </c>
      <c r="AA515" s="66">
        <v>1054552.3500000001</v>
      </c>
      <c r="AB515" s="66"/>
      <c r="AC515" s="66">
        <v>1054552.3500000001</v>
      </c>
      <c r="AD515" s="66"/>
      <c r="AE515" s="66"/>
      <c r="AF515" s="66"/>
      <c r="AG515" s="66"/>
      <c r="AH515" s="66"/>
      <c r="AI515" s="66"/>
      <c r="AJ515" s="66"/>
      <c r="AK515" s="66">
        <v>1054552.3500000001</v>
      </c>
      <c r="AL515" s="66"/>
      <c r="AM515" s="66"/>
      <c r="AN515" s="68"/>
      <c r="AO515" s="92"/>
      <c r="AP515" s="70" t="s">
        <v>818</v>
      </c>
    </row>
    <row r="516" spans="1:42" ht="27.6" customHeight="1" x14ac:dyDescent="0.25">
      <c r="A516" s="71" t="s">
        <v>530</v>
      </c>
      <c r="B516" s="64" t="s">
        <v>503</v>
      </c>
      <c r="C516" s="249" t="s">
        <v>813</v>
      </c>
      <c r="D516" s="271"/>
      <c r="E516" s="272"/>
      <c r="F516" s="65" t="s">
        <v>531</v>
      </c>
      <c r="G516" s="66">
        <v>1348811</v>
      </c>
      <c r="H516" s="66"/>
      <c r="I516" s="66">
        <v>1348811</v>
      </c>
      <c r="J516" s="66"/>
      <c r="K516" s="66"/>
      <c r="L516" s="66"/>
      <c r="M516" s="66"/>
      <c r="N516" s="66"/>
      <c r="O516" s="66"/>
      <c r="P516" s="66"/>
      <c r="Q516" s="66">
        <v>1348811</v>
      </c>
      <c r="R516" s="66"/>
      <c r="S516" s="66"/>
      <c r="T516" s="66"/>
      <c r="U516" s="72" t="str">
        <f t="shared" si="32"/>
        <v>Иные закупки товаров, работ и услуг для обеспечения государственных (муниципальных) нужд</v>
      </c>
      <c r="V516" s="64" t="str">
        <f t="shared" si="33"/>
        <v>200</v>
      </c>
      <c r="W516" s="249" t="str">
        <f t="shared" si="34"/>
        <v>00008040000000000</v>
      </c>
      <c r="X516" s="271"/>
      <c r="Y516" s="272"/>
      <c r="Z516" s="65" t="str">
        <f t="shared" si="35"/>
        <v>240</v>
      </c>
      <c r="AA516" s="66">
        <v>1054552.3500000001</v>
      </c>
      <c r="AB516" s="66"/>
      <c r="AC516" s="66">
        <v>1054552.3500000001</v>
      </c>
      <c r="AD516" s="66"/>
      <c r="AE516" s="66"/>
      <c r="AF516" s="66"/>
      <c r="AG516" s="66"/>
      <c r="AH516" s="66"/>
      <c r="AI516" s="66"/>
      <c r="AJ516" s="66"/>
      <c r="AK516" s="66">
        <v>1054552.3500000001</v>
      </c>
      <c r="AL516" s="66"/>
      <c r="AM516" s="66"/>
      <c r="AN516" s="68"/>
      <c r="AO516" s="92"/>
      <c r="AP516" s="70" t="s">
        <v>819</v>
      </c>
    </row>
    <row r="517" spans="1:42" ht="11.25" customHeight="1" x14ac:dyDescent="0.25">
      <c r="A517" s="73" t="s">
        <v>535</v>
      </c>
      <c r="B517" s="74" t="s">
        <v>503</v>
      </c>
      <c r="C517" s="250" t="s">
        <v>813</v>
      </c>
      <c r="D517" s="273"/>
      <c r="E517" s="274"/>
      <c r="F517" s="75" t="s">
        <v>536</v>
      </c>
      <c r="G517" s="66">
        <v>1201131</v>
      </c>
      <c r="H517" s="76"/>
      <c r="I517" s="66">
        <v>1201131</v>
      </c>
      <c r="J517" s="76"/>
      <c r="K517" s="77"/>
      <c r="L517" s="77"/>
      <c r="M517" s="77"/>
      <c r="N517" s="77"/>
      <c r="O517" s="77"/>
      <c r="P517" s="77"/>
      <c r="Q517" s="77">
        <v>1201131</v>
      </c>
      <c r="R517" s="77"/>
      <c r="S517" s="77"/>
      <c r="T517" s="77"/>
      <c r="U517" s="78" t="str">
        <f t="shared" si="32"/>
        <v>Прочая закупка товаров, работ и услуг</v>
      </c>
      <c r="V517" s="93" t="str">
        <f t="shared" si="33"/>
        <v>200</v>
      </c>
      <c r="W517" s="279" t="str">
        <f t="shared" si="34"/>
        <v>00008040000000000</v>
      </c>
      <c r="X517" s="280"/>
      <c r="Y517" s="282"/>
      <c r="Z517" s="80" t="str">
        <f t="shared" si="35"/>
        <v>244</v>
      </c>
      <c r="AA517" s="66">
        <v>984105.74</v>
      </c>
      <c r="AB517" s="76"/>
      <c r="AC517" s="66">
        <v>984105.74</v>
      </c>
      <c r="AD517" s="76"/>
      <c r="AE517" s="77"/>
      <c r="AF517" s="77"/>
      <c r="AG517" s="77"/>
      <c r="AH517" s="77"/>
      <c r="AI517" s="77"/>
      <c r="AJ517" s="77"/>
      <c r="AK517" s="77">
        <v>984105.74</v>
      </c>
      <c r="AL517" s="77"/>
      <c r="AM517" s="77"/>
      <c r="AN517" s="81"/>
      <c r="AO517" s="94" t="str">
        <f>C517&amp;F517</f>
        <v>00008040000000000244</v>
      </c>
      <c r="AP517" s="70" t="str">
        <f>C517&amp;F517</f>
        <v>00008040000000000244</v>
      </c>
    </row>
    <row r="518" spans="1:42" ht="11.25" customHeight="1" x14ac:dyDescent="0.25">
      <c r="A518" s="83" t="s">
        <v>537</v>
      </c>
      <c r="B518" s="74" t="s">
        <v>503</v>
      </c>
      <c r="C518" s="250" t="s">
        <v>813</v>
      </c>
      <c r="D518" s="273"/>
      <c r="E518" s="274"/>
      <c r="F518" s="75" t="s">
        <v>538</v>
      </c>
      <c r="G518" s="66">
        <v>147680</v>
      </c>
      <c r="H518" s="76"/>
      <c r="I518" s="66">
        <v>147680</v>
      </c>
      <c r="J518" s="76"/>
      <c r="K518" s="77"/>
      <c r="L518" s="77"/>
      <c r="M518" s="77"/>
      <c r="N518" s="77"/>
      <c r="O518" s="77"/>
      <c r="P518" s="77"/>
      <c r="Q518" s="77">
        <v>147680</v>
      </c>
      <c r="R518" s="77"/>
      <c r="S518" s="77"/>
      <c r="T518" s="77"/>
      <c r="U518" s="84" t="str">
        <f t="shared" si="32"/>
        <v>Закупка энергетических ресурсов</v>
      </c>
      <c r="V518" s="93" t="str">
        <f t="shared" si="33"/>
        <v>200</v>
      </c>
      <c r="W518" s="279" t="str">
        <f t="shared" si="34"/>
        <v>00008040000000000</v>
      </c>
      <c r="X518" s="280"/>
      <c r="Y518" s="282"/>
      <c r="Z518" s="80" t="str">
        <f t="shared" si="35"/>
        <v>247</v>
      </c>
      <c r="AA518" s="66">
        <v>70446.61</v>
      </c>
      <c r="AB518" s="76"/>
      <c r="AC518" s="66">
        <v>70446.61</v>
      </c>
      <c r="AD518" s="76"/>
      <c r="AE518" s="77"/>
      <c r="AF518" s="77"/>
      <c r="AG518" s="77"/>
      <c r="AH518" s="77"/>
      <c r="AI518" s="77"/>
      <c r="AJ518" s="77"/>
      <c r="AK518" s="77">
        <v>70446.61</v>
      </c>
      <c r="AL518" s="77"/>
      <c r="AM518" s="77"/>
      <c r="AN518" s="81"/>
      <c r="AO518" s="94" t="str">
        <f>C518&amp;F518</f>
        <v>00008040000000000247</v>
      </c>
      <c r="AP518" s="70" t="str">
        <f>C518&amp;F518</f>
        <v>00008040000000000247</v>
      </c>
    </row>
    <row r="519" spans="1:42" ht="11.25" customHeight="1" x14ac:dyDescent="0.25">
      <c r="A519" s="63" t="s">
        <v>539</v>
      </c>
      <c r="B519" s="64" t="s">
        <v>503</v>
      </c>
      <c r="C519" s="249" t="s">
        <v>813</v>
      </c>
      <c r="D519" s="271"/>
      <c r="E519" s="272"/>
      <c r="F519" s="65" t="s">
        <v>540</v>
      </c>
      <c r="G519" s="66">
        <v>11650</v>
      </c>
      <c r="H519" s="66"/>
      <c r="I519" s="66">
        <v>11650</v>
      </c>
      <c r="J519" s="66"/>
      <c r="K519" s="66"/>
      <c r="L519" s="66"/>
      <c r="M519" s="66"/>
      <c r="N519" s="66"/>
      <c r="O519" s="66"/>
      <c r="P519" s="66"/>
      <c r="Q519" s="66">
        <v>11650</v>
      </c>
      <c r="R519" s="66"/>
      <c r="S519" s="66"/>
      <c r="T519" s="66"/>
      <c r="U519" s="67" t="str">
        <f t="shared" si="32"/>
        <v>Иные бюджетные ассигнования</v>
      </c>
      <c r="V519" s="64" t="str">
        <f t="shared" si="33"/>
        <v>200</v>
      </c>
      <c r="W519" s="249" t="str">
        <f t="shared" si="34"/>
        <v>00008040000000000</v>
      </c>
      <c r="X519" s="271"/>
      <c r="Y519" s="272"/>
      <c r="Z519" s="65" t="str">
        <f t="shared" si="35"/>
        <v>800</v>
      </c>
      <c r="AA519" s="66">
        <v>11350</v>
      </c>
      <c r="AB519" s="66"/>
      <c r="AC519" s="66">
        <v>11350</v>
      </c>
      <c r="AD519" s="66"/>
      <c r="AE519" s="66"/>
      <c r="AF519" s="66"/>
      <c r="AG519" s="66"/>
      <c r="AH519" s="66"/>
      <c r="AI519" s="66"/>
      <c r="AJ519" s="66"/>
      <c r="AK519" s="66">
        <v>11350</v>
      </c>
      <c r="AL519" s="66"/>
      <c r="AM519" s="66"/>
      <c r="AN519" s="68"/>
      <c r="AO519" s="92"/>
      <c r="AP519" s="70" t="s">
        <v>820</v>
      </c>
    </row>
    <row r="520" spans="1:42" ht="11.25" customHeight="1" x14ac:dyDescent="0.25">
      <c r="A520" s="71" t="s">
        <v>547</v>
      </c>
      <c r="B520" s="64" t="s">
        <v>503</v>
      </c>
      <c r="C520" s="249" t="s">
        <v>813</v>
      </c>
      <c r="D520" s="271"/>
      <c r="E520" s="272"/>
      <c r="F520" s="65" t="s">
        <v>548</v>
      </c>
      <c r="G520" s="66">
        <v>11650</v>
      </c>
      <c r="H520" s="66"/>
      <c r="I520" s="66">
        <v>11650</v>
      </c>
      <c r="J520" s="66"/>
      <c r="K520" s="66"/>
      <c r="L520" s="66"/>
      <c r="M520" s="66"/>
      <c r="N520" s="66"/>
      <c r="O520" s="66"/>
      <c r="P520" s="66"/>
      <c r="Q520" s="66">
        <v>11650</v>
      </c>
      <c r="R520" s="66"/>
      <c r="S520" s="66"/>
      <c r="T520" s="66"/>
      <c r="U520" s="72" t="str">
        <f t="shared" si="32"/>
        <v>Уплата налогов, сборов и иных платежей</v>
      </c>
      <c r="V520" s="64" t="str">
        <f t="shared" si="33"/>
        <v>200</v>
      </c>
      <c r="W520" s="249" t="str">
        <f t="shared" si="34"/>
        <v>00008040000000000</v>
      </c>
      <c r="X520" s="271"/>
      <c r="Y520" s="272"/>
      <c r="Z520" s="65" t="str">
        <f t="shared" si="35"/>
        <v>850</v>
      </c>
      <c r="AA520" s="66">
        <v>11350</v>
      </c>
      <c r="AB520" s="66"/>
      <c r="AC520" s="66">
        <v>11350</v>
      </c>
      <c r="AD520" s="66"/>
      <c r="AE520" s="66"/>
      <c r="AF520" s="66"/>
      <c r="AG520" s="66"/>
      <c r="AH520" s="66"/>
      <c r="AI520" s="66"/>
      <c r="AJ520" s="66"/>
      <c r="AK520" s="66">
        <v>11350</v>
      </c>
      <c r="AL520" s="66"/>
      <c r="AM520" s="66"/>
      <c r="AN520" s="68"/>
      <c r="AO520" s="92"/>
      <c r="AP520" s="70" t="s">
        <v>821</v>
      </c>
    </row>
    <row r="521" spans="1:42" ht="11.25" customHeight="1" x14ac:dyDescent="0.25">
      <c r="A521" s="73" t="s">
        <v>552</v>
      </c>
      <c r="B521" s="74" t="s">
        <v>503</v>
      </c>
      <c r="C521" s="250" t="s">
        <v>813</v>
      </c>
      <c r="D521" s="273"/>
      <c r="E521" s="274"/>
      <c r="F521" s="75" t="s">
        <v>553</v>
      </c>
      <c r="G521" s="66">
        <v>11100</v>
      </c>
      <c r="H521" s="76"/>
      <c r="I521" s="66">
        <v>11100</v>
      </c>
      <c r="J521" s="76"/>
      <c r="K521" s="77"/>
      <c r="L521" s="77"/>
      <c r="M521" s="77"/>
      <c r="N521" s="77"/>
      <c r="O521" s="77"/>
      <c r="P521" s="77"/>
      <c r="Q521" s="77">
        <v>11100</v>
      </c>
      <c r="R521" s="77"/>
      <c r="S521" s="77"/>
      <c r="T521" s="77"/>
      <c r="U521" s="78" t="str">
        <f t="shared" si="32"/>
        <v>Уплата прочих налогов, сборов</v>
      </c>
      <c r="V521" s="93" t="str">
        <f t="shared" si="33"/>
        <v>200</v>
      </c>
      <c r="W521" s="279" t="str">
        <f t="shared" si="34"/>
        <v>00008040000000000</v>
      </c>
      <c r="X521" s="280"/>
      <c r="Y521" s="282"/>
      <c r="Z521" s="80" t="str">
        <f t="shared" si="35"/>
        <v>852</v>
      </c>
      <c r="AA521" s="66">
        <v>11100</v>
      </c>
      <c r="AB521" s="76"/>
      <c r="AC521" s="66">
        <v>11100</v>
      </c>
      <c r="AD521" s="76"/>
      <c r="AE521" s="77"/>
      <c r="AF521" s="77"/>
      <c r="AG521" s="77"/>
      <c r="AH521" s="77"/>
      <c r="AI521" s="77"/>
      <c r="AJ521" s="77"/>
      <c r="AK521" s="77">
        <v>11100</v>
      </c>
      <c r="AL521" s="77"/>
      <c r="AM521" s="77"/>
      <c r="AN521" s="81"/>
      <c r="AO521" s="94" t="str">
        <f>C521&amp;F521</f>
        <v>00008040000000000852</v>
      </c>
      <c r="AP521" s="70" t="str">
        <f>C521&amp;F521</f>
        <v>00008040000000000852</v>
      </c>
    </row>
    <row r="522" spans="1:42" ht="11.25" customHeight="1" x14ac:dyDescent="0.25">
      <c r="A522" s="83" t="s">
        <v>554</v>
      </c>
      <c r="B522" s="74" t="s">
        <v>503</v>
      </c>
      <c r="C522" s="250" t="s">
        <v>813</v>
      </c>
      <c r="D522" s="273"/>
      <c r="E522" s="274"/>
      <c r="F522" s="75" t="s">
        <v>555</v>
      </c>
      <c r="G522" s="66">
        <v>550</v>
      </c>
      <c r="H522" s="76"/>
      <c r="I522" s="66">
        <v>550</v>
      </c>
      <c r="J522" s="76"/>
      <c r="K522" s="77"/>
      <c r="L522" s="77"/>
      <c r="M522" s="77"/>
      <c r="N522" s="77"/>
      <c r="O522" s="77"/>
      <c r="P522" s="77"/>
      <c r="Q522" s="77">
        <v>550</v>
      </c>
      <c r="R522" s="77"/>
      <c r="S522" s="77"/>
      <c r="T522" s="77"/>
      <c r="U522" s="84" t="str">
        <f t="shared" si="32"/>
        <v>Уплата иных платежей</v>
      </c>
      <c r="V522" s="93" t="str">
        <f t="shared" si="33"/>
        <v>200</v>
      </c>
      <c r="W522" s="279" t="str">
        <f t="shared" si="34"/>
        <v>00008040000000000</v>
      </c>
      <c r="X522" s="280"/>
      <c r="Y522" s="282"/>
      <c r="Z522" s="80" t="str">
        <f t="shared" si="35"/>
        <v>853</v>
      </c>
      <c r="AA522" s="66">
        <v>250</v>
      </c>
      <c r="AB522" s="76"/>
      <c r="AC522" s="66">
        <v>250</v>
      </c>
      <c r="AD522" s="76"/>
      <c r="AE522" s="77"/>
      <c r="AF522" s="77"/>
      <c r="AG522" s="77"/>
      <c r="AH522" s="77"/>
      <c r="AI522" s="77"/>
      <c r="AJ522" s="77"/>
      <c r="AK522" s="77">
        <v>250</v>
      </c>
      <c r="AL522" s="77"/>
      <c r="AM522" s="77"/>
      <c r="AN522" s="81"/>
      <c r="AO522" s="94" t="str">
        <f>C522&amp;F522</f>
        <v>00008040000000000853</v>
      </c>
      <c r="AP522" s="70" t="str">
        <f>C522&amp;F522</f>
        <v>00008040000000000853</v>
      </c>
    </row>
    <row r="523" spans="1:42" ht="11.25" customHeight="1" x14ac:dyDescent="0.25">
      <c r="A523" s="63" t="s">
        <v>822</v>
      </c>
      <c r="B523" s="64" t="s">
        <v>503</v>
      </c>
      <c r="C523" s="249" t="s">
        <v>823</v>
      </c>
      <c r="D523" s="271"/>
      <c r="E523" s="272"/>
      <c r="F523" s="65" t="s">
        <v>506</v>
      </c>
      <c r="G523" s="66">
        <v>32246109.850000001</v>
      </c>
      <c r="H523" s="66"/>
      <c r="I523" s="66">
        <v>32246109.850000001</v>
      </c>
      <c r="J523" s="66"/>
      <c r="K523" s="66"/>
      <c r="L523" s="66"/>
      <c r="M523" s="66"/>
      <c r="N523" s="66"/>
      <c r="O523" s="66"/>
      <c r="P523" s="66"/>
      <c r="Q523" s="66">
        <v>31294202.5</v>
      </c>
      <c r="R523" s="66">
        <v>624707.35</v>
      </c>
      <c r="S523" s="66">
        <v>327200</v>
      </c>
      <c r="T523" s="66"/>
      <c r="U523" s="67" t="str">
        <f t="shared" si="32"/>
        <v>СОЦИАЛЬНАЯ ПОЛИТИКА</v>
      </c>
      <c r="V523" s="64" t="str">
        <f t="shared" si="33"/>
        <v>200</v>
      </c>
      <c r="W523" s="249" t="str">
        <f t="shared" si="34"/>
        <v>00010000000000000</v>
      </c>
      <c r="X523" s="271"/>
      <c r="Y523" s="272"/>
      <c r="Z523" s="65" t="str">
        <f t="shared" si="35"/>
        <v>000</v>
      </c>
      <c r="AA523" s="66">
        <v>28496562.43</v>
      </c>
      <c r="AB523" s="66"/>
      <c r="AC523" s="66">
        <v>28496562.43</v>
      </c>
      <c r="AD523" s="66"/>
      <c r="AE523" s="66"/>
      <c r="AF523" s="66"/>
      <c r="AG523" s="66"/>
      <c r="AH523" s="66"/>
      <c r="AI523" s="66"/>
      <c r="AJ523" s="66"/>
      <c r="AK523" s="66">
        <v>27709863.059999999</v>
      </c>
      <c r="AL523" s="66">
        <v>507179.07</v>
      </c>
      <c r="AM523" s="66">
        <v>279520.3</v>
      </c>
      <c r="AN523" s="68"/>
      <c r="AO523" s="92"/>
      <c r="AP523" s="70" t="s">
        <v>824</v>
      </c>
    </row>
    <row r="524" spans="1:42" ht="11.25" customHeight="1" x14ac:dyDescent="0.25">
      <c r="A524" s="71" t="s">
        <v>825</v>
      </c>
      <c r="B524" s="64" t="s">
        <v>503</v>
      </c>
      <c r="C524" s="249" t="s">
        <v>826</v>
      </c>
      <c r="D524" s="271"/>
      <c r="E524" s="272"/>
      <c r="F524" s="65" t="s">
        <v>506</v>
      </c>
      <c r="G524" s="66">
        <v>3863707.35</v>
      </c>
      <c r="H524" s="66"/>
      <c r="I524" s="66">
        <v>3863707.35</v>
      </c>
      <c r="J524" s="66"/>
      <c r="K524" s="66"/>
      <c r="L524" s="66"/>
      <c r="M524" s="66"/>
      <c r="N524" s="66"/>
      <c r="O524" s="66"/>
      <c r="P524" s="66"/>
      <c r="Q524" s="66">
        <v>2911800</v>
      </c>
      <c r="R524" s="66">
        <v>624707.35</v>
      </c>
      <c r="S524" s="66">
        <v>327200</v>
      </c>
      <c r="T524" s="66"/>
      <c r="U524" s="72" t="str">
        <f t="shared" si="32"/>
        <v>Пенсионное обеспечение</v>
      </c>
      <c r="V524" s="64" t="str">
        <f t="shared" si="33"/>
        <v>200</v>
      </c>
      <c r="W524" s="249" t="str">
        <f t="shared" si="34"/>
        <v>00010010000000000</v>
      </c>
      <c r="X524" s="271"/>
      <c r="Y524" s="272"/>
      <c r="Z524" s="65" t="str">
        <f t="shared" si="35"/>
        <v>000</v>
      </c>
      <c r="AA524" s="66">
        <v>3217423.68</v>
      </c>
      <c r="AB524" s="66"/>
      <c r="AC524" s="66">
        <v>3217423.68</v>
      </c>
      <c r="AD524" s="66"/>
      <c r="AE524" s="66"/>
      <c r="AF524" s="66"/>
      <c r="AG524" s="66"/>
      <c r="AH524" s="66"/>
      <c r="AI524" s="66"/>
      <c r="AJ524" s="66"/>
      <c r="AK524" s="66">
        <v>2430724.31</v>
      </c>
      <c r="AL524" s="66">
        <v>507179.07</v>
      </c>
      <c r="AM524" s="66">
        <v>279520.3</v>
      </c>
      <c r="AN524" s="68"/>
      <c r="AO524" s="92"/>
      <c r="AP524" s="70" t="s">
        <v>827</v>
      </c>
    </row>
    <row r="525" spans="1:42" ht="18.75" customHeight="1" x14ac:dyDescent="0.25">
      <c r="A525" s="71" t="s">
        <v>788</v>
      </c>
      <c r="B525" s="64" t="s">
        <v>503</v>
      </c>
      <c r="C525" s="249" t="s">
        <v>826</v>
      </c>
      <c r="D525" s="271"/>
      <c r="E525" s="272"/>
      <c r="F525" s="65" t="s">
        <v>789</v>
      </c>
      <c r="G525" s="66">
        <v>3863707.35</v>
      </c>
      <c r="H525" s="66"/>
      <c r="I525" s="66">
        <v>3863707.35</v>
      </c>
      <c r="J525" s="66"/>
      <c r="K525" s="66"/>
      <c r="L525" s="66"/>
      <c r="M525" s="66"/>
      <c r="N525" s="66"/>
      <c r="O525" s="66"/>
      <c r="P525" s="66"/>
      <c r="Q525" s="66">
        <v>2911800</v>
      </c>
      <c r="R525" s="66">
        <v>624707.35</v>
      </c>
      <c r="S525" s="66">
        <v>327200</v>
      </c>
      <c r="T525" s="66"/>
      <c r="U525" s="72" t="str">
        <f t="shared" si="32"/>
        <v>Социальное обеспечение и иные выплаты населению</v>
      </c>
      <c r="V525" s="64" t="str">
        <f t="shared" si="33"/>
        <v>200</v>
      </c>
      <c r="W525" s="249" t="str">
        <f t="shared" si="34"/>
        <v>00010010000000000</v>
      </c>
      <c r="X525" s="271"/>
      <c r="Y525" s="272"/>
      <c r="Z525" s="65" t="str">
        <f t="shared" si="35"/>
        <v>300</v>
      </c>
      <c r="AA525" s="66">
        <v>3217423.68</v>
      </c>
      <c r="AB525" s="66"/>
      <c r="AC525" s="66">
        <v>3217423.68</v>
      </c>
      <c r="AD525" s="66"/>
      <c r="AE525" s="66"/>
      <c r="AF525" s="66"/>
      <c r="AG525" s="66"/>
      <c r="AH525" s="66"/>
      <c r="AI525" s="66"/>
      <c r="AJ525" s="66"/>
      <c r="AK525" s="66">
        <v>2430724.31</v>
      </c>
      <c r="AL525" s="66">
        <v>507179.07</v>
      </c>
      <c r="AM525" s="66">
        <v>279520.3</v>
      </c>
      <c r="AN525" s="68"/>
      <c r="AO525" s="92"/>
      <c r="AP525" s="70" t="s">
        <v>828</v>
      </c>
    </row>
    <row r="526" spans="1:42" ht="18.75" customHeight="1" x14ac:dyDescent="0.25">
      <c r="A526" s="71" t="s">
        <v>829</v>
      </c>
      <c r="B526" s="64" t="s">
        <v>503</v>
      </c>
      <c r="C526" s="249" t="s">
        <v>826</v>
      </c>
      <c r="D526" s="271"/>
      <c r="E526" s="272"/>
      <c r="F526" s="65" t="s">
        <v>830</v>
      </c>
      <c r="G526" s="66">
        <v>3863707.35</v>
      </c>
      <c r="H526" s="66"/>
      <c r="I526" s="66">
        <v>3863707.35</v>
      </c>
      <c r="J526" s="66"/>
      <c r="K526" s="66"/>
      <c r="L526" s="66"/>
      <c r="M526" s="66"/>
      <c r="N526" s="66"/>
      <c r="O526" s="66"/>
      <c r="P526" s="66"/>
      <c r="Q526" s="66">
        <v>2911800</v>
      </c>
      <c r="R526" s="66">
        <v>624707.35</v>
      </c>
      <c r="S526" s="66">
        <v>327200</v>
      </c>
      <c r="T526" s="66"/>
      <c r="U526" s="72" t="str">
        <f t="shared" si="32"/>
        <v>Публичные нормативные социальные выплаты гражданам</v>
      </c>
      <c r="V526" s="64" t="str">
        <f t="shared" si="33"/>
        <v>200</v>
      </c>
      <c r="W526" s="249" t="str">
        <f t="shared" si="34"/>
        <v>00010010000000000</v>
      </c>
      <c r="X526" s="271"/>
      <c r="Y526" s="272"/>
      <c r="Z526" s="65" t="str">
        <f t="shared" si="35"/>
        <v>310</v>
      </c>
      <c r="AA526" s="66">
        <v>3217423.68</v>
      </c>
      <c r="AB526" s="66"/>
      <c r="AC526" s="66">
        <v>3217423.68</v>
      </c>
      <c r="AD526" s="66"/>
      <c r="AE526" s="66"/>
      <c r="AF526" s="66"/>
      <c r="AG526" s="66"/>
      <c r="AH526" s="66"/>
      <c r="AI526" s="66"/>
      <c r="AJ526" s="66"/>
      <c r="AK526" s="66">
        <v>2430724.31</v>
      </c>
      <c r="AL526" s="66">
        <v>507179.07</v>
      </c>
      <c r="AM526" s="66">
        <v>279520.3</v>
      </c>
      <c r="AN526" s="68"/>
      <c r="AO526" s="92"/>
      <c r="AP526" s="70" t="s">
        <v>831</v>
      </c>
    </row>
    <row r="527" spans="1:42" ht="11.25" customHeight="1" x14ac:dyDescent="0.25">
      <c r="A527" s="73" t="s">
        <v>832</v>
      </c>
      <c r="B527" s="74" t="s">
        <v>503</v>
      </c>
      <c r="C527" s="250" t="s">
        <v>826</v>
      </c>
      <c r="D527" s="273"/>
      <c r="E527" s="274"/>
      <c r="F527" s="75" t="s">
        <v>833</v>
      </c>
      <c r="G527" s="66">
        <v>3863707.35</v>
      </c>
      <c r="H527" s="76"/>
      <c r="I527" s="66">
        <v>3863707.35</v>
      </c>
      <c r="J527" s="76"/>
      <c r="K527" s="77"/>
      <c r="L527" s="77"/>
      <c r="M527" s="77"/>
      <c r="N527" s="77"/>
      <c r="O527" s="77"/>
      <c r="P527" s="77"/>
      <c r="Q527" s="77">
        <v>2911800</v>
      </c>
      <c r="R527" s="77">
        <v>624707.35</v>
      </c>
      <c r="S527" s="77">
        <v>327200</v>
      </c>
      <c r="T527" s="77"/>
      <c r="U527" s="78" t="str">
        <f t="shared" si="32"/>
        <v>Иные пенсии, социальные доплаты к пенсиям</v>
      </c>
      <c r="V527" s="93" t="str">
        <f t="shared" si="33"/>
        <v>200</v>
      </c>
      <c r="W527" s="279" t="str">
        <f t="shared" si="34"/>
        <v>00010010000000000</v>
      </c>
      <c r="X527" s="280"/>
      <c r="Y527" s="282"/>
      <c r="Z527" s="80" t="str">
        <f t="shared" si="35"/>
        <v>312</v>
      </c>
      <c r="AA527" s="66">
        <v>3217423.68</v>
      </c>
      <c r="AB527" s="76"/>
      <c r="AC527" s="66">
        <v>3217423.68</v>
      </c>
      <c r="AD527" s="76"/>
      <c r="AE527" s="77"/>
      <c r="AF527" s="77"/>
      <c r="AG527" s="77"/>
      <c r="AH527" s="77"/>
      <c r="AI527" s="77"/>
      <c r="AJ527" s="77"/>
      <c r="AK527" s="77">
        <v>2430724.31</v>
      </c>
      <c r="AL527" s="77">
        <v>507179.07</v>
      </c>
      <c r="AM527" s="77">
        <v>279520.3</v>
      </c>
      <c r="AN527" s="81"/>
      <c r="AO527" s="94" t="str">
        <f>C527&amp;F527</f>
        <v>00010010000000000312</v>
      </c>
      <c r="AP527" s="70" t="str">
        <f>C527&amp;F527</f>
        <v>00010010000000000312</v>
      </c>
    </row>
    <row r="528" spans="1:42" ht="11.25" customHeight="1" x14ac:dyDescent="0.25">
      <c r="A528" s="63" t="s">
        <v>834</v>
      </c>
      <c r="B528" s="64" t="s">
        <v>503</v>
      </c>
      <c r="C528" s="249" t="s">
        <v>835</v>
      </c>
      <c r="D528" s="271"/>
      <c r="E528" s="272"/>
      <c r="F528" s="65" t="s">
        <v>506</v>
      </c>
      <c r="G528" s="66">
        <v>596200</v>
      </c>
      <c r="H528" s="66"/>
      <c r="I528" s="66">
        <v>596200</v>
      </c>
      <c r="J528" s="66"/>
      <c r="K528" s="66"/>
      <c r="L528" s="66"/>
      <c r="M528" s="66"/>
      <c r="N528" s="66"/>
      <c r="O528" s="66"/>
      <c r="P528" s="66"/>
      <c r="Q528" s="66">
        <v>596200</v>
      </c>
      <c r="R528" s="66"/>
      <c r="S528" s="66"/>
      <c r="T528" s="66"/>
      <c r="U528" s="67" t="str">
        <f t="shared" si="32"/>
        <v>Социальное обеспечение населения</v>
      </c>
      <c r="V528" s="64" t="str">
        <f t="shared" si="33"/>
        <v>200</v>
      </c>
      <c r="W528" s="249" t="str">
        <f t="shared" si="34"/>
        <v>00010030000000000</v>
      </c>
      <c r="X528" s="271"/>
      <c r="Y528" s="272"/>
      <c r="Z528" s="65" t="str">
        <f t="shared" si="35"/>
        <v>000</v>
      </c>
      <c r="AA528" s="66">
        <v>546129.03</v>
      </c>
      <c r="AB528" s="66"/>
      <c r="AC528" s="66">
        <v>546129.03</v>
      </c>
      <c r="AD528" s="66"/>
      <c r="AE528" s="66"/>
      <c r="AF528" s="66"/>
      <c r="AG528" s="66"/>
      <c r="AH528" s="66"/>
      <c r="AI528" s="66"/>
      <c r="AJ528" s="66"/>
      <c r="AK528" s="66">
        <v>546129.03</v>
      </c>
      <c r="AL528" s="66"/>
      <c r="AM528" s="66"/>
      <c r="AN528" s="68"/>
      <c r="AO528" s="92"/>
      <c r="AP528" s="70" t="s">
        <v>836</v>
      </c>
    </row>
    <row r="529" spans="1:42" ht="18.75" customHeight="1" x14ac:dyDescent="0.25">
      <c r="A529" s="71" t="s">
        <v>788</v>
      </c>
      <c r="B529" s="64" t="s">
        <v>503</v>
      </c>
      <c r="C529" s="249" t="s">
        <v>835</v>
      </c>
      <c r="D529" s="271"/>
      <c r="E529" s="272"/>
      <c r="F529" s="65" t="s">
        <v>789</v>
      </c>
      <c r="G529" s="66">
        <v>596200</v>
      </c>
      <c r="H529" s="66"/>
      <c r="I529" s="66">
        <v>596200</v>
      </c>
      <c r="J529" s="66"/>
      <c r="K529" s="66"/>
      <c r="L529" s="66"/>
      <c r="M529" s="66"/>
      <c r="N529" s="66"/>
      <c r="O529" s="66"/>
      <c r="P529" s="66"/>
      <c r="Q529" s="66">
        <v>596200</v>
      </c>
      <c r="R529" s="66"/>
      <c r="S529" s="66"/>
      <c r="T529" s="66"/>
      <c r="U529" s="72" t="str">
        <f t="shared" si="32"/>
        <v>Социальное обеспечение и иные выплаты населению</v>
      </c>
      <c r="V529" s="64" t="str">
        <f t="shared" si="33"/>
        <v>200</v>
      </c>
      <c r="W529" s="249" t="str">
        <f t="shared" si="34"/>
        <v>00010030000000000</v>
      </c>
      <c r="X529" s="271"/>
      <c r="Y529" s="272"/>
      <c r="Z529" s="65" t="str">
        <f t="shared" si="35"/>
        <v>300</v>
      </c>
      <c r="AA529" s="66">
        <v>546129.03</v>
      </c>
      <c r="AB529" s="66"/>
      <c r="AC529" s="66">
        <v>546129.03</v>
      </c>
      <c r="AD529" s="66"/>
      <c r="AE529" s="66"/>
      <c r="AF529" s="66"/>
      <c r="AG529" s="66"/>
      <c r="AH529" s="66"/>
      <c r="AI529" s="66"/>
      <c r="AJ529" s="66"/>
      <c r="AK529" s="66">
        <v>546129.03</v>
      </c>
      <c r="AL529" s="66"/>
      <c r="AM529" s="66"/>
      <c r="AN529" s="68"/>
      <c r="AO529" s="92"/>
      <c r="AP529" s="70" t="s">
        <v>837</v>
      </c>
    </row>
    <row r="530" spans="1:42" ht="18.75" customHeight="1" x14ac:dyDescent="0.25">
      <c r="A530" s="71" t="s">
        <v>829</v>
      </c>
      <c r="B530" s="64" t="s">
        <v>503</v>
      </c>
      <c r="C530" s="249" t="s">
        <v>835</v>
      </c>
      <c r="D530" s="271"/>
      <c r="E530" s="272"/>
      <c r="F530" s="65" t="s">
        <v>830</v>
      </c>
      <c r="G530" s="66">
        <v>596200</v>
      </c>
      <c r="H530" s="66"/>
      <c r="I530" s="66">
        <v>596200</v>
      </c>
      <c r="J530" s="66"/>
      <c r="K530" s="66"/>
      <c r="L530" s="66"/>
      <c r="M530" s="66"/>
      <c r="N530" s="66"/>
      <c r="O530" s="66"/>
      <c r="P530" s="66"/>
      <c r="Q530" s="66">
        <v>596200</v>
      </c>
      <c r="R530" s="66"/>
      <c r="S530" s="66"/>
      <c r="T530" s="66"/>
      <c r="U530" s="72" t="str">
        <f t="shared" si="32"/>
        <v>Публичные нормативные социальные выплаты гражданам</v>
      </c>
      <c r="V530" s="64" t="str">
        <f t="shared" si="33"/>
        <v>200</v>
      </c>
      <c r="W530" s="249" t="str">
        <f t="shared" si="34"/>
        <v>00010030000000000</v>
      </c>
      <c r="X530" s="271"/>
      <c r="Y530" s="272"/>
      <c r="Z530" s="65" t="str">
        <f t="shared" si="35"/>
        <v>310</v>
      </c>
      <c r="AA530" s="66">
        <v>546129.03</v>
      </c>
      <c r="AB530" s="66"/>
      <c r="AC530" s="66">
        <v>546129.03</v>
      </c>
      <c r="AD530" s="66"/>
      <c r="AE530" s="66"/>
      <c r="AF530" s="66"/>
      <c r="AG530" s="66"/>
      <c r="AH530" s="66"/>
      <c r="AI530" s="66"/>
      <c r="AJ530" s="66"/>
      <c r="AK530" s="66">
        <v>546129.03</v>
      </c>
      <c r="AL530" s="66"/>
      <c r="AM530" s="66"/>
      <c r="AN530" s="68"/>
      <c r="AO530" s="92"/>
      <c r="AP530" s="70" t="s">
        <v>838</v>
      </c>
    </row>
    <row r="531" spans="1:42" ht="27.6" customHeight="1" x14ac:dyDescent="0.25">
      <c r="A531" s="73" t="s">
        <v>839</v>
      </c>
      <c r="B531" s="74" t="s">
        <v>503</v>
      </c>
      <c r="C531" s="250" t="s">
        <v>835</v>
      </c>
      <c r="D531" s="273"/>
      <c r="E531" s="274"/>
      <c r="F531" s="75" t="s">
        <v>840</v>
      </c>
      <c r="G531" s="66">
        <v>596200</v>
      </c>
      <c r="H531" s="76"/>
      <c r="I531" s="66">
        <v>596200</v>
      </c>
      <c r="J531" s="76"/>
      <c r="K531" s="77"/>
      <c r="L531" s="77"/>
      <c r="M531" s="77"/>
      <c r="N531" s="77"/>
      <c r="O531" s="77"/>
      <c r="P531" s="77"/>
      <c r="Q531" s="77">
        <v>596200</v>
      </c>
      <c r="R531" s="77"/>
      <c r="S531" s="77"/>
      <c r="T531" s="77"/>
      <c r="U531" s="78" t="str">
        <f t="shared" si="32"/>
        <v>Пособия, компенсации, меры социальной поддержки по публичным нормативным обязательствам</v>
      </c>
      <c r="V531" s="93" t="str">
        <f t="shared" si="33"/>
        <v>200</v>
      </c>
      <c r="W531" s="279" t="str">
        <f t="shared" si="34"/>
        <v>00010030000000000</v>
      </c>
      <c r="X531" s="280"/>
      <c r="Y531" s="282"/>
      <c r="Z531" s="80" t="str">
        <f t="shared" si="35"/>
        <v>313</v>
      </c>
      <c r="AA531" s="66">
        <v>546129.03</v>
      </c>
      <c r="AB531" s="76"/>
      <c r="AC531" s="66">
        <v>546129.03</v>
      </c>
      <c r="AD531" s="76"/>
      <c r="AE531" s="77"/>
      <c r="AF531" s="77"/>
      <c r="AG531" s="77"/>
      <c r="AH531" s="77"/>
      <c r="AI531" s="77"/>
      <c r="AJ531" s="77"/>
      <c r="AK531" s="77">
        <v>546129.03</v>
      </c>
      <c r="AL531" s="77"/>
      <c r="AM531" s="77"/>
      <c r="AN531" s="81"/>
      <c r="AO531" s="94" t="str">
        <f>C531&amp;F531</f>
        <v>00010030000000000313</v>
      </c>
      <c r="AP531" s="70" t="str">
        <f>C531&amp;F531</f>
        <v>00010030000000000313</v>
      </c>
    </row>
    <row r="532" spans="1:42" ht="11.25" customHeight="1" x14ac:dyDescent="0.25">
      <c r="A532" s="63" t="s">
        <v>841</v>
      </c>
      <c r="B532" s="64" t="s">
        <v>503</v>
      </c>
      <c r="C532" s="249" t="s">
        <v>842</v>
      </c>
      <c r="D532" s="271"/>
      <c r="E532" s="272"/>
      <c r="F532" s="65" t="s">
        <v>506</v>
      </c>
      <c r="G532" s="66">
        <v>27786202.5</v>
      </c>
      <c r="H532" s="66"/>
      <c r="I532" s="66">
        <v>27786202.5</v>
      </c>
      <c r="J532" s="66"/>
      <c r="K532" s="66"/>
      <c r="L532" s="66"/>
      <c r="M532" s="66"/>
      <c r="N532" s="66"/>
      <c r="O532" s="66"/>
      <c r="P532" s="66"/>
      <c r="Q532" s="66">
        <v>27786202.5</v>
      </c>
      <c r="R532" s="66"/>
      <c r="S532" s="66"/>
      <c r="T532" s="66"/>
      <c r="U532" s="67" t="str">
        <f t="shared" si="32"/>
        <v>Охрана семьи и детства</v>
      </c>
      <c r="V532" s="64" t="str">
        <f t="shared" si="33"/>
        <v>200</v>
      </c>
      <c r="W532" s="249" t="str">
        <f t="shared" si="34"/>
        <v>00010040000000000</v>
      </c>
      <c r="X532" s="271"/>
      <c r="Y532" s="272"/>
      <c r="Z532" s="65" t="str">
        <f t="shared" si="35"/>
        <v>000</v>
      </c>
      <c r="AA532" s="66">
        <v>24733009.719999999</v>
      </c>
      <c r="AB532" s="66"/>
      <c r="AC532" s="66">
        <v>24733009.719999999</v>
      </c>
      <c r="AD532" s="66"/>
      <c r="AE532" s="66"/>
      <c r="AF532" s="66"/>
      <c r="AG532" s="66"/>
      <c r="AH532" s="66"/>
      <c r="AI532" s="66"/>
      <c r="AJ532" s="66"/>
      <c r="AK532" s="66">
        <v>24733009.719999999</v>
      </c>
      <c r="AL532" s="66"/>
      <c r="AM532" s="66"/>
      <c r="AN532" s="68"/>
      <c r="AO532" s="92"/>
      <c r="AP532" s="70" t="s">
        <v>843</v>
      </c>
    </row>
    <row r="533" spans="1:42" ht="18.75" customHeight="1" x14ac:dyDescent="0.25">
      <c r="A533" s="71" t="s">
        <v>788</v>
      </c>
      <c r="B533" s="64" t="s">
        <v>503</v>
      </c>
      <c r="C533" s="249" t="s">
        <v>842</v>
      </c>
      <c r="D533" s="271"/>
      <c r="E533" s="272"/>
      <c r="F533" s="65" t="s">
        <v>789</v>
      </c>
      <c r="G533" s="66">
        <v>20375760</v>
      </c>
      <c r="H533" s="66"/>
      <c r="I533" s="66">
        <v>20375760</v>
      </c>
      <c r="J533" s="66"/>
      <c r="K533" s="66"/>
      <c r="L533" s="66"/>
      <c r="M533" s="66"/>
      <c r="N533" s="66"/>
      <c r="O533" s="66"/>
      <c r="P533" s="66"/>
      <c r="Q533" s="66">
        <v>20375760</v>
      </c>
      <c r="R533" s="66"/>
      <c r="S533" s="66"/>
      <c r="T533" s="66"/>
      <c r="U533" s="72" t="str">
        <f t="shared" si="32"/>
        <v>Социальное обеспечение и иные выплаты населению</v>
      </c>
      <c r="V533" s="64" t="str">
        <f t="shared" si="33"/>
        <v>200</v>
      </c>
      <c r="W533" s="249" t="str">
        <f t="shared" si="34"/>
        <v>00010040000000000</v>
      </c>
      <c r="X533" s="271"/>
      <c r="Y533" s="272"/>
      <c r="Z533" s="65" t="str">
        <f t="shared" si="35"/>
        <v>300</v>
      </c>
      <c r="AA533" s="66">
        <v>18541343.07</v>
      </c>
      <c r="AB533" s="66"/>
      <c r="AC533" s="66">
        <v>18541343.07</v>
      </c>
      <c r="AD533" s="66"/>
      <c r="AE533" s="66"/>
      <c r="AF533" s="66"/>
      <c r="AG533" s="66"/>
      <c r="AH533" s="66"/>
      <c r="AI533" s="66"/>
      <c r="AJ533" s="66"/>
      <c r="AK533" s="66">
        <v>18541343.07</v>
      </c>
      <c r="AL533" s="66"/>
      <c r="AM533" s="66"/>
      <c r="AN533" s="68"/>
      <c r="AO533" s="92"/>
      <c r="AP533" s="70" t="s">
        <v>844</v>
      </c>
    </row>
    <row r="534" spans="1:42" ht="18.75" customHeight="1" x14ac:dyDescent="0.25">
      <c r="A534" s="71" t="s">
        <v>829</v>
      </c>
      <c r="B534" s="64" t="s">
        <v>503</v>
      </c>
      <c r="C534" s="249" t="s">
        <v>842</v>
      </c>
      <c r="D534" s="271"/>
      <c r="E534" s="272"/>
      <c r="F534" s="65" t="s">
        <v>830</v>
      </c>
      <c r="G534" s="66">
        <v>11641800</v>
      </c>
      <c r="H534" s="66"/>
      <c r="I534" s="66">
        <v>11641800</v>
      </c>
      <c r="J534" s="66"/>
      <c r="K534" s="66"/>
      <c r="L534" s="66"/>
      <c r="M534" s="66"/>
      <c r="N534" s="66"/>
      <c r="O534" s="66"/>
      <c r="P534" s="66"/>
      <c r="Q534" s="66">
        <v>11641800</v>
      </c>
      <c r="R534" s="66"/>
      <c r="S534" s="66"/>
      <c r="T534" s="66"/>
      <c r="U534" s="72" t="str">
        <f t="shared" si="32"/>
        <v>Публичные нормативные социальные выплаты гражданам</v>
      </c>
      <c r="V534" s="64" t="str">
        <f t="shared" si="33"/>
        <v>200</v>
      </c>
      <c r="W534" s="249" t="str">
        <f t="shared" si="34"/>
        <v>00010040000000000</v>
      </c>
      <c r="X534" s="271"/>
      <c r="Y534" s="272"/>
      <c r="Z534" s="65" t="str">
        <f t="shared" si="35"/>
        <v>310</v>
      </c>
      <c r="AA534" s="66">
        <v>10619565.560000001</v>
      </c>
      <c r="AB534" s="66"/>
      <c r="AC534" s="66">
        <v>10619565.560000001</v>
      </c>
      <c r="AD534" s="66"/>
      <c r="AE534" s="66"/>
      <c r="AF534" s="66"/>
      <c r="AG534" s="66"/>
      <c r="AH534" s="66"/>
      <c r="AI534" s="66"/>
      <c r="AJ534" s="66"/>
      <c r="AK534" s="66">
        <v>10619565.560000001</v>
      </c>
      <c r="AL534" s="66"/>
      <c r="AM534" s="66"/>
      <c r="AN534" s="68"/>
      <c r="AO534" s="92"/>
      <c r="AP534" s="70" t="s">
        <v>845</v>
      </c>
    </row>
    <row r="535" spans="1:42" ht="27.6" customHeight="1" x14ac:dyDescent="0.25">
      <c r="A535" s="73" t="s">
        <v>839</v>
      </c>
      <c r="B535" s="74" t="s">
        <v>503</v>
      </c>
      <c r="C535" s="250" t="s">
        <v>842</v>
      </c>
      <c r="D535" s="273"/>
      <c r="E535" s="274"/>
      <c r="F535" s="75" t="s">
        <v>840</v>
      </c>
      <c r="G535" s="66">
        <v>11641800</v>
      </c>
      <c r="H535" s="76"/>
      <c r="I535" s="66">
        <v>11641800</v>
      </c>
      <c r="J535" s="76"/>
      <c r="K535" s="77"/>
      <c r="L535" s="77"/>
      <c r="M535" s="77"/>
      <c r="N535" s="77"/>
      <c r="O535" s="77"/>
      <c r="P535" s="77"/>
      <c r="Q535" s="77">
        <v>11641800</v>
      </c>
      <c r="R535" s="77"/>
      <c r="S535" s="77"/>
      <c r="T535" s="77"/>
      <c r="U535" s="78" t="str">
        <f t="shared" si="32"/>
        <v>Пособия, компенсации, меры социальной поддержки по публичным нормативным обязательствам</v>
      </c>
      <c r="V535" s="93" t="str">
        <f t="shared" si="33"/>
        <v>200</v>
      </c>
      <c r="W535" s="279" t="str">
        <f t="shared" si="34"/>
        <v>00010040000000000</v>
      </c>
      <c r="X535" s="280"/>
      <c r="Y535" s="282"/>
      <c r="Z535" s="80" t="str">
        <f t="shared" si="35"/>
        <v>313</v>
      </c>
      <c r="AA535" s="66">
        <v>10619565.560000001</v>
      </c>
      <c r="AB535" s="76"/>
      <c r="AC535" s="66">
        <v>10619565.560000001</v>
      </c>
      <c r="AD535" s="76"/>
      <c r="AE535" s="77"/>
      <c r="AF535" s="77"/>
      <c r="AG535" s="77"/>
      <c r="AH535" s="77"/>
      <c r="AI535" s="77"/>
      <c r="AJ535" s="77"/>
      <c r="AK535" s="77">
        <v>10619565.560000001</v>
      </c>
      <c r="AL535" s="77"/>
      <c r="AM535" s="77"/>
      <c r="AN535" s="81"/>
      <c r="AO535" s="94" t="str">
        <f>C535&amp;F535</f>
        <v>00010040000000000313</v>
      </c>
      <c r="AP535" s="70" t="str">
        <f>C535&amp;F535</f>
        <v>00010040000000000313</v>
      </c>
    </row>
    <row r="536" spans="1:42" ht="18.75" customHeight="1" x14ac:dyDescent="0.25">
      <c r="A536" s="63" t="s">
        <v>846</v>
      </c>
      <c r="B536" s="64" t="s">
        <v>503</v>
      </c>
      <c r="C536" s="249" t="s">
        <v>842</v>
      </c>
      <c r="D536" s="271"/>
      <c r="E536" s="272"/>
      <c r="F536" s="65" t="s">
        <v>847</v>
      </c>
      <c r="G536" s="66">
        <v>8733960</v>
      </c>
      <c r="H536" s="66"/>
      <c r="I536" s="66">
        <v>8733960</v>
      </c>
      <c r="J536" s="66"/>
      <c r="K536" s="66"/>
      <c r="L536" s="66"/>
      <c r="M536" s="66"/>
      <c r="N536" s="66"/>
      <c r="O536" s="66"/>
      <c r="P536" s="66"/>
      <c r="Q536" s="66">
        <v>8733960</v>
      </c>
      <c r="R536" s="66"/>
      <c r="S536" s="66"/>
      <c r="T536" s="66"/>
      <c r="U536" s="67" t="str">
        <f t="shared" si="32"/>
        <v>Социальные выплаты гражданам, кроме публичных нормативных социальных выплат</v>
      </c>
      <c r="V536" s="64" t="str">
        <f t="shared" si="33"/>
        <v>200</v>
      </c>
      <c r="W536" s="249" t="str">
        <f t="shared" si="34"/>
        <v>00010040000000000</v>
      </c>
      <c r="X536" s="271"/>
      <c r="Y536" s="272"/>
      <c r="Z536" s="65" t="str">
        <f t="shared" si="35"/>
        <v>320</v>
      </c>
      <c r="AA536" s="66">
        <v>7921777.5099999998</v>
      </c>
      <c r="AB536" s="66"/>
      <c r="AC536" s="66">
        <v>7921777.5099999998</v>
      </c>
      <c r="AD536" s="66"/>
      <c r="AE536" s="66"/>
      <c r="AF536" s="66"/>
      <c r="AG536" s="66"/>
      <c r="AH536" s="66"/>
      <c r="AI536" s="66"/>
      <c r="AJ536" s="66"/>
      <c r="AK536" s="66">
        <v>7921777.5099999998</v>
      </c>
      <c r="AL536" s="66"/>
      <c r="AM536" s="66"/>
      <c r="AN536" s="68"/>
      <c r="AO536" s="92"/>
      <c r="AP536" s="70" t="s">
        <v>848</v>
      </c>
    </row>
    <row r="537" spans="1:42" ht="11.25" customHeight="1" x14ac:dyDescent="0.25">
      <c r="A537" s="73" t="s">
        <v>849</v>
      </c>
      <c r="B537" s="74" t="s">
        <v>503</v>
      </c>
      <c r="C537" s="250" t="s">
        <v>842</v>
      </c>
      <c r="D537" s="273"/>
      <c r="E537" s="274"/>
      <c r="F537" s="75" t="s">
        <v>850</v>
      </c>
      <c r="G537" s="66">
        <v>4442660</v>
      </c>
      <c r="H537" s="76"/>
      <c r="I537" s="66">
        <v>4442660</v>
      </c>
      <c r="J537" s="76"/>
      <c r="K537" s="77"/>
      <c r="L537" s="77"/>
      <c r="M537" s="77"/>
      <c r="N537" s="77"/>
      <c r="O537" s="77"/>
      <c r="P537" s="77"/>
      <c r="Q537" s="77">
        <v>4442660</v>
      </c>
      <c r="R537" s="77"/>
      <c r="S537" s="77"/>
      <c r="T537" s="77"/>
      <c r="U537" s="78" t="str">
        <f t="shared" si="32"/>
        <v>Субсидии гражданам на приобретение жилья</v>
      </c>
      <c r="V537" s="93" t="str">
        <f t="shared" si="33"/>
        <v>200</v>
      </c>
      <c r="W537" s="279" t="str">
        <f t="shared" si="34"/>
        <v>00010040000000000</v>
      </c>
      <c r="X537" s="280"/>
      <c r="Y537" s="282"/>
      <c r="Z537" s="80" t="str">
        <f t="shared" si="35"/>
        <v>322</v>
      </c>
      <c r="AA537" s="66">
        <v>4442660</v>
      </c>
      <c r="AB537" s="76"/>
      <c r="AC537" s="66">
        <v>4442660</v>
      </c>
      <c r="AD537" s="76"/>
      <c r="AE537" s="77"/>
      <c r="AF537" s="77"/>
      <c r="AG537" s="77"/>
      <c r="AH537" s="77"/>
      <c r="AI537" s="77"/>
      <c r="AJ537" s="77"/>
      <c r="AK537" s="77">
        <v>4442660</v>
      </c>
      <c r="AL537" s="77"/>
      <c r="AM537" s="77"/>
      <c r="AN537" s="81"/>
      <c r="AO537" s="94" t="str">
        <f>C537&amp;F537</f>
        <v>00010040000000000322</v>
      </c>
      <c r="AP537" s="70" t="str">
        <f>C537&amp;F537</f>
        <v>00010040000000000322</v>
      </c>
    </row>
    <row r="538" spans="1:42" ht="18.75" customHeight="1" x14ac:dyDescent="0.25">
      <c r="A538" s="83" t="s">
        <v>851</v>
      </c>
      <c r="B538" s="74" t="s">
        <v>503</v>
      </c>
      <c r="C538" s="250" t="s">
        <v>842</v>
      </c>
      <c r="D538" s="273"/>
      <c r="E538" s="274"/>
      <c r="F538" s="75" t="s">
        <v>852</v>
      </c>
      <c r="G538" s="66">
        <v>4291300</v>
      </c>
      <c r="H538" s="76"/>
      <c r="I538" s="66">
        <v>4291300</v>
      </c>
      <c r="J538" s="76"/>
      <c r="K538" s="77"/>
      <c r="L538" s="77"/>
      <c r="M538" s="77"/>
      <c r="N538" s="77"/>
      <c r="O538" s="77"/>
      <c r="P538" s="77"/>
      <c r="Q538" s="77">
        <v>4291300</v>
      </c>
      <c r="R538" s="77"/>
      <c r="S538" s="77"/>
      <c r="T538" s="77"/>
      <c r="U538" s="84" t="str">
        <f t="shared" si="32"/>
        <v>Приобретение товаров, работ и услуг в пользу граждан в целях их социального обеспечения</v>
      </c>
      <c r="V538" s="93" t="str">
        <f t="shared" si="33"/>
        <v>200</v>
      </c>
      <c r="W538" s="279" t="str">
        <f t="shared" si="34"/>
        <v>00010040000000000</v>
      </c>
      <c r="X538" s="280"/>
      <c r="Y538" s="282"/>
      <c r="Z538" s="80" t="str">
        <f t="shared" si="35"/>
        <v>323</v>
      </c>
      <c r="AA538" s="66">
        <v>3479117.51</v>
      </c>
      <c r="AB538" s="76"/>
      <c r="AC538" s="66">
        <v>3479117.51</v>
      </c>
      <c r="AD538" s="76"/>
      <c r="AE538" s="77"/>
      <c r="AF538" s="77"/>
      <c r="AG538" s="77"/>
      <c r="AH538" s="77"/>
      <c r="AI538" s="77"/>
      <c r="AJ538" s="77"/>
      <c r="AK538" s="77">
        <v>3479117.51</v>
      </c>
      <c r="AL538" s="77"/>
      <c r="AM538" s="77"/>
      <c r="AN538" s="81"/>
      <c r="AO538" s="94" t="str">
        <f>C538&amp;F538</f>
        <v>00010040000000000323</v>
      </c>
      <c r="AP538" s="70" t="str">
        <f>C538&amp;F538</f>
        <v>00010040000000000323</v>
      </c>
    </row>
    <row r="539" spans="1:42" ht="18.75" customHeight="1" x14ac:dyDescent="0.25">
      <c r="A539" s="63" t="s">
        <v>600</v>
      </c>
      <c r="B539" s="64" t="s">
        <v>503</v>
      </c>
      <c r="C539" s="249" t="s">
        <v>842</v>
      </c>
      <c r="D539" s="271"/>
      <c r="E539" s="272"/>
      <c r="F539" s="65" t="s">
        <v>601</v>
      </c>
      <c r="G539" s="66">
        <v>7410442.5</v>
      </c>
      <c r="H539" s="66"/>
      <c r="I539" s="66">
        <v>7410442.5</v>
      </c>
      <c r="J539" s="66"/>
      <c r="K539" s="66"/>
      <c r="L539" s="66"/>
      <c r="M539" s="66"/>
      <c r="N539" s="66"/>
      <c r="O539" s="66"/>
      <c r="P539" s="66"/>
      <c r="Q539" s="66">
        <v>7410442.5</v>
      </c>
      <c r="R539" s="66"/>
      <c r="S539" s="66"/>
      <c r="T539" s="66"/>
      <c r="U539" s="67" t="str">
        <f t="shared" si="32"/>
        <v>Капитальные вложения в объекты государственной (муниципальной) собственности</v>
      </c>
      <c r="V539" s="64" t="str">
        <f t="shared" si="33"/>
        <v>200</v>
      </c>
      <c r="W539" s="249" t="str">
        <f t="shared" si="34"/>
        <v>00010040000000000</v>
      </c>
      <c r="X539" s="271"/>
      <c r="Y539" s="272"/>
      <c r="Z539" s="65" t="str">
        <f t="shared" si="35"/>
        <v>400</v>
      </c>
      <c r="AA539" s="66">
        <v>6191666.6500000004</v>
      </c>
      <c r="AB539" s="66"/>
      <c r="AC539" s="66">
        <v>6191666.6500000004</v>
      </c>
      <c r="AD539" s="66"/>
      <c r="AE539" s="66"/>
      <c r="AF539" s="66"/>
      <c r="AG539" s="66"/>
      <c r="AH539" s="66"/>
      <c r="AI539" s="66"/>
      <c r="AJ539" s="66"/>
      <c r="AK539" s="66">
        <v>6191666.6500000004</v>
      </c>
      <c r="AL539" s="66"/>
      <c r="AM539" s="66"/>
      <c r="AN539" s="68"/>
      <c r="AO539" s="92"/>
      <c r="AP539" s="70" t="s">
        <v>853</v>
      </c>
    </row>
    <row r="540" spans="1:42" ht="11.25" customHeight="1" x14ac:dyDescent="0.25">
      <c r="A540" s="71" t="s">
        <v>603</v>
      </c>
      <c r="B540" s="64" t="s">
        <v>503</v>
      </c>
      <c r="C540" s="249" t="s">
        <v>842</v>
      </c>
      <c r="D540" s="271"/>
      <c r="E540" s="272"/>
      <c r="F540" s="65" t="s">
        <v>604</v>
      </c>
      <c r="G540" s="66">
        <v>7410442.5</v>
      </c>
      <c r="H540" s="66"/>
      <c r="I540" s="66">
        <v>7410442.5</v>
      </c>
      <c r="J540" s="66"/>
      <c r="K540" s="66"/>
      <c r="L540" s="66"/>
      <c r="M540" s="66"/>
      <c r="N540" s="66"/>
      <c r="O540" s="66"/>
      <c r="P540" s="66"/>
      <c r="Q540" s="66">
        <v>7410442.5</v>
      </c>
      <c r="R540" s="66"/>
      <c r="S540" s="66"/>
      <c r="T540" s="66"/>
      <c r="U540" s="72" t="str">
        <f t="shared" si="32"/>
        <v>Бюджетные инвестиции</v>
      </c>
      <c r="V540" s="64" t="str">
        <f t="shared" si="33"/>
        <v>200</v>
      </c>
      <c r="W540" s="249" t="str">
        <f t="shared" si="34"/>
        <v>00010040000000000</v>
      </c>
      <c r="X540" s="271"/>
      <c r="Y540" s="272"/>
      <c r="Z540" s="65" t="str">
        <f t="shared" si="35"/>
        <v>410</v>
      </c>
      <c r="AA540" s="66">
        <v>6191666.6500000004</v>
      </c>
      <c r="AB540" s="66"/>
      <c r="AC540" s="66">
        <v>6191666.6500000004</v>
      </c>
      <c r="AD540" s="66"/>
      <c r="AE540" s="66"/>
      <c r="AF540" s="66"/>
      <c r="AG540" s="66"/>
      <c r="AH540" s="66"/>
      <c r="AI540" s="66"/>
      <c r="AJ540" s="66"/>
      <c r="AK540" s="66">
        <v>6191666.6500000004</v>
      </c>
      <c r="AL540" s="66"/>
      <c r="AM540" s="66"/>
      <c r="AN540" s="68"/>
      <c r="AO540" s="92"/>
      <c r="AP540" s="70" t="s">
        <v>854</v>
      </c>
    </row>
    <row r="541" spans="1:42" ht="27.6" customHeight="1" x14ac:dyDescent="0.25">
      <c r="A541" s="73" t="s">
        <v>606</v>
      </c>
      <c r="B541" s="74" t="s">
        <v>503</v>
      </c>
      <c r="C541" s="250" t="s">
        <v>842</v>
      </c>
      <c r="D541" s="273"/>
      <c r="E541" s="274"/>
      <c r="F541" s="75" t="s">
        <v>607</v>
      </c>
      <c r="G541" s="66">
        <v>7410442.5</v>
      </c>
      <c r="H541" s="76"/>
      <c r="I541" s="66">
        <v>7410442.5</v>
      </c>
      <c r="J541" s="76"/>
      <c r="K541" s="77"/>
      <c r="L541" s="77"/>
      <c r="M541" s="77"/>
      <c r="N541" s="77"/>
      <c r="O541" s="77"/>
      <c r="P541" s="77"/>
      <c r="Q541" s="77">
        <v>7410442.5</v>
      </c>
      <c r="R541" s="77"/>
      <c r="S541" s="77"/>
      <c r="T541" s="77"/>
      <c r="U541" s="78" t="str">
        <f t="shared" si="32"/>
        <v>Бюджетные инвестиции на приобретение объектов недвижимого имущества в государственную (муниципальную) собственность</v>
      </c>
      <c r="V541" s="93" t="str">
        <f t="shared" si="33"/>
        <v>200</v>
      </c>
      <c r="W541" s="279" t="str">
        <f t="shared" si="34"/>
        <v>00010040000000000</v>
      </c>
      <c r="X541" s="280"/>
      <c r="Y541" s="282"/>
      <c r="Z541" s="80" t="str">
        <f t="shared" si="35"/>
        <v>412</v>
      </c>
      <c r="AA541" s="66">
        <v>6191666.6500000004</v>
      </c>
      <c r="AB541" s="76"/>
      <c r="AC541" s="66">
        <v>6191666.6500000004</v>
      </c>
      <c r="AD541" s="76"/>
      <c r="AE541" s="77"/>
      <c r="AF541" s="77"/>
      <c r="AG541" s="77"/>
      <c r="AH541" s="77"/>
      <c r="AI541" s="77"/>
      <c r="AJ541" s="77"/>
      <c r="AK541" s="77">
        <v>6191666.6500000004</v>
      </c>
      <c r="AL541" s="77"/>
      <c r="AM541" s="77"/>
      <c r="AN541" s="81"/>
      <c r="AO541" s="94" t="str">
        <f>C541&amp;F541</f>
        <v>00010040000000000412</v>
      </c>
      <c r="AP541" s="70" t="str">
        <f>C541&amp;F541</f>
        <v>00010040000000000412</v>
      </c>
    </row>
    <row r="542" spans="1:42" ht="11.25" customHeight="1" x14ac:dyDescent="0.25">
      <c r="A542" s="63" t="s">
        <v>855</v>
      </c>
      <c r="B542" s="64" t="s">
        <v>503</v>
      </c>
      <c r="C542" s="249" t="s">
        <v>856</v>
      </c>
      <c r="D542" s="271"/>
      <c r="E542" s="272"/>
      <c r="F542" s="65" t="s">
        <v>506</v>
      </c>
      <c r="G542" s="66">
        <v>31838305</v>
      </c>
      <c r="H542" s="66"/>
      <c r="I542" s="66">
        <v>31838305</v>
      </c>
      <c r="J542" s="66"/>
      <c r="K542" s="66"/>
      <c r="L542" s="66"/>
      <c r="M542" s="66"/>
      <c r="N542" s="66"/>
      <c r="O542" s="66"/>
      <c r="P542" s="66"/>
      <c r="Q542" s="66">
        <v>31605805</v>
      </c>
      <c r="R542" s="66">
        <v>203500</v>
      </c>
      <c r="S542" s="66">
        <v>29000</v>
      </c>
      <c r="T542" s="66"/>
      <c r="U542" s="67" t="str">
        <f t="shared" si="32"/>
        <v>ФИЗИЧЕСКАЯ КУЛЬТУРА И СПОРТ</v>
      </c>
      <c r="V542" s="64" t="str">
        <f t="shared" si="33"/>
        <v>200</v>
      </c>
      <c r="W542" s="249" t="str">
        <f t="shared" si="34"/>
        <v>00011000000000000</v>
      </c>
      <c r="X542" s="271"/>
      <c r="Y542" s="272"/>
      <c r="Z542" s="65" t="str">
        <f t="shared" si="35"/>
        <v>000</v>
      </c>
      <c r="AA542" s="66">
        <v>26233575.300000001</v>
      </c>
      <c r="AB542" s="66"/>
      <c r="AC542" s="66">
        <v>26233575.300000001</v>
      </c>
      <c r="AD542" s="66"/>
      <c r="AE542" s="66"/>
      <c r="AF542" s="66"/>
      <c r="AG542" s="66"/>
      <c r="AH542" s="66"/>
      <c r="AI542" s="66"/>
      <c r="AJ542" s="66"/>
      <c r="AK542" s="66">
        <v>26011813</v>
      </c>
      <c r="AL542" s="66">
        <v>196902.5</v>
      </c>
      <c r="AM542" s="66">
        <v>24859.8</v>
      </c>
      <c r="AN542" s="68"/>
      <c r="AO542" s="92"/>
      <c r="AP542" s="70" t="s">
        <v>857</v>
      </c>
    </row>
    <row r="543" spans="1:42" ht="11.25" customHeight="1" x14ac:dyDescent="0.25">
      <c r="A543" s="71" t="s">
        <v>858</v>
      </c>
      <c r="B543" s="64" t="s">
        <v>503</v>
      </c>
      <c r="C543" s="249" t="s">
        <v>859</v>
      </c>
      <c r="D543" s="271"/>
      <c r="E543" s="272"/>
      <c r="F543" s="65" t="s">
        <v>506</v>
      </c>
      <c r="G543" s="66">
        <v>31838305</v>
      </c>
      <c r="H543" s="66"/>
      <c r="I543" s="66">
        <v>31838305</v>
      </c>
      <c r="J543" s="66"/>
      <c r="K543" s="66"/>
      <c r="L543" s="66"/>
      <c r="M543" s="66"/>
      <c r="N543" s="66"/>
      <c r="O543" s="66"/>
      <c r="P543" s="66"/>
      <c r="Q543" s="66">
        <v>31605805</v>
      </c>
      <c r="R543" s="66">
        <v>203500</v>
      </c>
      <c r="S543" s="66">
        <v>29000</v>
      </c>
      <c r="T543" s="66"/>
      <c r="U543" s="72" t="str">
        <f t="shared" si="32"/>
        <v>Физическая культура</v>
      </c>
      <c r="V543" s="64" t="str">
        <f t="shared" si="33"/>
        <v>200</v>
      </c>
      <c r="W543" s="249" t="str">
        <f t="shared" si="34"/>
        <v>00011010000000000</v>
      </c>
      <c r="X543" s="271"/>
      <c r="Y543" s="272"/>
      <c r="Z543" s="65" t="str">
        <f t="shared" si="35"/>
        <v>000</v>
      </c>
      <c r="AA543" s="66">
        <v>26233575.300000001</v>
      </c>
      <c r="AB543" s="66"/>
      <c r="AC543" s="66">
        <v>26233575.300000001</v>
      </c>
      <c r="AD543" s="66"/>
      <c r="AE543" s="66"/>
      <c r="AF543" s="66"/>
      <c r="AG543" s="66"/>
      <c r="AH543" s="66"/>
      <c r="AI543" s="66"/>
      <c r="AJ543" s="66"/>
      <c r="AK543" s="66">
        <v>26011813</v>
      </c>
      <c r="AL543" s="66">
        <v>196902.5</v>
      </c>
      <c r="AM543" s="66">
        <v>24859.8</v>
      </c>
      <c r="AN543" s="68"/>
      <c r="AO543" s="92"/>
      <c r="AP543" s="70" t="s">
        <v>860</v>
      </c>
    </row>
    <row r="544" spans="1:42" ht="18.75" customHeight="1" x14ac:dyDescent="0.25">
      <c r="A544" s="71" t="s">
        <v>528</v>
      </c>
      <c r="B544" s="64" t="s">
        <v>503</v>
      </c>
      <c r="C544" s="249" t="s">
        <v>859</v>
      </c>
      <c r="D544" s="271"/>
      <c r="E544" s="272"/>
      <c r="F544" s="65" t="s">
        <v>503</v>
      </c>
      <c r="G544" s="66">
        <v>592700</v>
      </c>
      <c r="H544" s="66"/>
      <c r="I544" s="66">
        <v>592700</v>
      </c>
      <c r="J544" s="66"/>
      <c r="K544" s="66"/>
      <c r="L544" s="66"/>
      <c r="M544" s="66"/>
      <c r="N544" s="66"/>
      <c r="O544" s="66"/>
      <c r="P544" s="66"/>
      <c r="Q544" s="66">
        <v>360200</v>
      </c>
      <c r="R544" s="66">
        <v>203500</v>
      </c>
      <c r="S544" s="66">
        <v>29000</v>
      </c>
      <c r="T544" s="66"/>
      <c r="U544" s="72" t="str">
        <f t="shared" si="32"/>
        <v>Закупка товаров, работ и услуг для обеспечения государственных (муниципальных) нужд</v>
      </c>
      <c r="V544" s="64" t="str">
        <f t="shared" si="33"/>
        <v>200</v>
      </c>
      <c r="W544" s="249" t="str">
        <f t="shared" si="34"/>
        <v>00011010000000000</v>
      </c>
      <c r="X544" s="271"/>
      <c r="Y544" s="272"/>
      <c r="Z544" s="65" t="str">
        <f t="shared" si="35"/>
        <v>200</v>
      </c>
      <c r="AA544" s="66">
        <v>528462.30000000005</v>
      </c>
      <c r="AB544" s="66"/>
      <c r="AC544" s="66">
        <v>528462.30000000005</v>
      </c>
      <c r="AD544" s="66"/>
      <c r="AE544" s="66"/>
      <c r="AF544" s="66"/>
      <c r="AG544" s="66"/>
      <c r="AH544" s="66"/>
      <c r="AI544" s="66"/>
      <c r="AJ544" s="66"/>
      <c r="AK544" s="66">
        <v>306700</v>
      </c>
      <c r="AL544" s="66">
        <v>196902.5</v>
      </c>
      <c r="AM544" s="66">
        <v>24859.8</v>
      </c>
      <c r="AN544" s="68"/>
      <c r="AO544" s="92"/>
      <c r="AP544" s="70" t="s">
        <v>861</v>
      </c>
    </row>
    <row r="545" spans="1:42" ht="27.6" customHeight="1" x14ac:dyDescent="0.25">
      <c r="A545" s="71" t="s">
        <v>530</v>
      </c>
      <c r="B545" s="64" t="s">
        <v>503</v>
      </c>
      <c r="C545" s="249" t="s">
        <v>859</v>
      </c>
      <c r="D545" s="271"/>
      <c r="E545" s="272"/>
      <c r="F545" s="65" t="s">
        <v>531</v>
      </c>
      <c r="G545" s="66">
        <v>592700</v>
      </c>
      <c r="H545" s="66"/>
      <c r="I545" s="66">
        <v>592700</v>
      </c>
      <c r="J545" s="66"/>
      <c r="K545" s="66"/>
      <c r="L545" s="66"/>
      <c r="M545" s="66"/>
      <c r="N545" s="66"/>
      <c r="O545" s="66"/>
      <c r="P545" s="66"/>
      <c r="Q545" s="66">
        <v>360200</v>
      </c>
      <c r="R545" s="66">
        <v>203500</v>
      </c>
      <c r="S545" s="66">
        <v>29000</v>
      </c>
      <c r="T545" s="66"/>
      <c r="U545" s="72" t="str">
        <f t="shared" si="32"/>
        <v>Иные закупки товаров, работ и услуг для обеспечения государственных (муниципальных) нужд</v>
      </c>
      <c r="V545" s="64" t="str">
        <f t="shared" si="33"/>
        <v>200</v>
      </c>
      <c r="W545" s="249" t="str">
        <f t="shared" si="34"/>
        <v>00011010000000000</v>
      </c>
      <c r="X545" s="271"/>
      <c r="Y545" s="272"/>
      <c r="Z545" s="65" t="str">
        <f t="shared" si="35"/>
        <v>240</v>
      </c>
      <c r="AA545" s="66">
        <v>528462.30000000005</v>
      </c>
      <c r="AB545" s="66"/>
      <c r="AC545" s="66">
        <v>528462.30000000005</v>
      </c>
      <c r="AD545" s="66"/>
      <c r="AE545" s="66"/>
      <c r="AF545" s="66"/>
      <c r="AG545" s="66"/>
      <c r="AH545" s="66"/>
      <c r="AI545" s="66"/>
      <c r="AJ545" s="66"/>
      <c r="AK545" s="66">
        <v>306700</v>
      </c>
      <c r="AL545" s="66">
        <v>196902.5</v>
      </c>
      <c r="AM545" s="66">
        <v>24859.8</v>
      </c>
      <c r="AN545" s="68"/>
      <c r="AO545" s="92"/>
      <c r="AP545" s="70" t="s">
        <v>862</v>
      </c>
    </row>
    <row r="546" spans="1:42" ht="11.25" customHeight="1" x14ac:dyDescent="0.25">
      <c r="A546" s="73" t="s">
        <v>535</v>
      </c>
      <c r="B546" s="74" t="s">
        <v>503</v>
      </c>
      <c r="C546" s="250" t="s">
        <v>859</v>
      </c>
      <c r="D546" s="273"/>
      <c r="E546" s="274"/>
      <c r="F546" s="75" t="s">
        <v>536</v>
      </c>
      <c r="G546" s="66">
        <v>592700</v>
      </c>
      <c r="H546" s="76"/>
      <c r="I546" s="66">
        <v>592700</v>
      </c>
      <c r="J546" s="76"/>
      <c r="K546" s="77"/>
      <c r="L546" s="77"/>
      <c r="M546" s="77"/>
      <c r="N546" s="77"/>
      <c r="O546" s="77"/>
      <c r="P546" s="77"/>
      <c r="Q546" s="77">
        <v>360200</v>
      </c>
      <c r="R546" s="77">
        <v>203500</v>
      </c>
      <c r="S546" s="77">
        <v>29000</v>
      </c>
      <c r="T546" s="77"/>
      <c r="U546" s="78" t="str">
        <f t="shared" si="32"/>
        <v>Прочая закупка товаров, работ и услуг</v>
      </c>
      <c r="V546" s="93" t="str">
        <f t="shared" si="33"/>
        <v>200</v>
      </c>
      <c r="W546" s="279" t="str">
        <f t="shared" si="34"/>
        <v>00011010000000000</v>
      </c>
      <c r="X546" s="280"/>
      <c r="Y546" s="282"/>
      <c r="Z546" s="80" t="str">
        <f t="shared" si="35"/>
        <v>244</v>
      </c>
      <c r="AA546" s="66">
        <v>528462.30000000005</v>
      </c>
      <c r="AB546" s="76"/>
      <c r="AC546" s="66">
        <v>528462.30000000005</v>
      </c>
      <c r="AD546" s="76"/>
      <c r="AE546" s="77"/>
      <c r="AF546" s="77"/>
      <c r="AG546" s="77"/>
      <c r="AH546" s="77"/>
      <c r="AI546" s="77"/>
      <c r="AJ546" s="77"/>
      <c r="AK546" s="77">
        <v>306700</v>
      </c>
      <c r="AL546" s="77">
        <v>196902.5</v>
      </c>
      <c r="AM546" s="77">
        <v>24859.8</v>
      </c>
      <c r="AN546" s="81"/>
      <c r="AO546" s="94" t="str">
        <f>C546&amp;F546</f>
        <v>00011010000000000244</v>
      </c>
      <c r="AP546" s="70" t="str">
        <f>C546&amp;F546</f>
        <v>00011010000000000244</v>
      </c>
    </row>
    <row r="547" spans="1:42" ht="27.6" customHeight="1" x14ac:dyDescent="0.25">
      <c r="A547" s="63" t="s">
        <v>645</v>
      </c>
      <c r="B547" s="64" t="s">
        <v>503</v>
      </c>
      <c r="C547" s="249" t="s">
        <v>859</v>
      </c>
      <c r="D547" s="271"/>
      <c r="E547" s="272"/>
      <c r="F547" s="65" t="s">
        <v>646</v>
      </c>
      <c r="G547" s="66">
        <v>31245605</v>
      </c>
      <c r="H547" s="66"/>
      <c r="I547" s="66">
        <v>31245605</v>
      </c>
      <c r="J547" s="66"/>
      <c r="K547" s="66"/>
      <c r="L547" s="66"/>
      <c r="M547" s="66"/>
      <c r="N547" s="66"/>
      <c r="O547" s="66"/>
      <c r="P547" s="66"/>
      <c r="Q547" s="66">
        <v>31245605</v>
      </c>
      <c r="R547" s="66"/>
      <c r="S547" s="66"/>
      <c r="T547" s="66"/>
      <c r="U547" s="67" t="str">
        <f t="shared" si="32"/>
        <v>Предоставление субсидий бюджетным, автономным учреждениям и иным некоммерческим организациям</v>
      </c>
      <c r="V547" s="64" t="str">
        <f t="shared" si="33"/>
        <v>200</v>
      </c>
      <c r="W547" s="249" t="str">
        <f t="shared" si="34"/>
        <v>00011010000000000</v>
      </c>
      <c r="X547" s="271"/>
      <c r="Y547" s="272"/>
      <c r="Z547" s="65" t="str">
        <f t="shared" si="35"/>
        <v>600</v>
      </c>
      <c r="AA547" s="66">
        <v>25705113</v>
      </c>
      <c r="AB547" s="66"/>
      <c r="AC547" s="66">
        <v>25705113</v>
      </c>
      <c r="AD547" s="66"/>
      <c r="AE547" s="66"/>
      <c r="AF547" s="66"/>
      <c r="AG547" s="66"/>
      <c r="AH547" s="66"/>
      <c r="AI547" s="66"/>
      <c r="AJ547" s="66"/>
      <c r="AK547" s="66">
        <v>25705113</v>
      </c>
      <c r="AL547" s="66"/>
      <c r="AM547" s="66"/>
      <c r="AN547" s="68"/>
      <c r="AO547" s="92"/>
      <c r="AP547" s="70" t="s">
        <v>863</v>
      </c>
    </row>
    <row r="548" spans="1:42" ht="11.25" customHeight="1" x14ac:dyDescent="0.25">
      <c r="A548" s="71" t="s">
        <v>748</v>
      </c>
      <c r="B548" s="64" t="s">
        <v>503</v>
      </c>
      <c r="C548" s="249" t="s">
        <v>859</v>
      </c>
      <c r="D548" s="271"/>
      <c r="E548" s="272"/>
      <c r="F548" s="65" t="s">
        <v>749</v>
      </c>
      <c r="G548" s="66">
        <v>31245605</v>
      </c>
      <c r="H548" s="66"/>
      <c r="I548" s="66">
        <v>31245605</v>
      </c>
      <c r="J548" s="66"/>
      <c r="K548" s="66"/>
      <c r="L548" s="66"/>
      <c r="M548" s="66"/>
      <c r="N548" s="66"/>
      <c r="O548" s="66"/>
      <c r="P548" s="66"/>
      <c r="Q548" s="66">
        <v>31245605</v>
      </c>
      <c r="R548" s="66"/>
      <c r="S548" s="66"/>
      <c r="T548" s="66"/>
      <c r="U548" s="72" t="str">
        <f t="shared" si="32"/>
        <v>Субсидии автономным учреждениям</v>
      </c>
      <c r="V548" s="64" t="str">
        <f t="shared" si="33"/>
        <v>200</v>
      </c>
      <c r="W548" s="249" t="str">
        <f t="shared" si="34"/>
        <v>00011010000000000</v>
      </c>
      <c r="X548" s="271"/>
      <c r="Y548" s="272"/>
      <c r="Z548" s="65" t="str">
        <f t="shared" si="35"/>
        <v>620</v>
      </c>
      <c r="AA548" s="66">
        <v>25705113</v>
      </c>
      <c r="AB548" s="66"/>
      <c r="AC548" s="66">
        <v>25705113</v>
      </c>
      <c r="AD548" s="66"/>
      <c r="AE548" s="66"/>
      <c r="AF548" s="66"/>
      <c r="AG548" s="66"/>
      <c r="AH548" s="66"/>
      <c r="AI548" s="66"/>
      <c r="AJ548" s="66"/>
      <c r="AK548" s="66">
        <v>25705113</v>
      </c>
      <c r="AL548" s="66"/>
      <c r="AM548" s="66"/>
      <c r="AN548" s="68"/>
      <c r="AO548" s="92"/>
      <c r="AP548" s="70" t="s">
        <v>864</v>
      </c>
    </row>
    <row r="549" spans="1:42" ht="45.4" customHeight="1" x14ac:dyDescent="0.25">
      <c r="A549" s="73" t="s">
        <v>751</v>
      </c>
      <c r="B549" s="74" t="s">
        <v>503</v>
      </c>
      <c r="C549" s="250" t="s">
        <v>859</v>
      </c>
      <c r="D549" s="273"/>
      <c r="E549" s="274"/>
      <c r="F549" s="75" t="s">
        <v>752</v>
      </c>
      <c r="G549" s="66">
        <v>27619805</v>
      </c>
      <c r="H549" s="76"/>
      <c r="I549" s="66">
        <v>27619805</v>
      </c>
      <c r="J549" s="76"/>
      <c r="K549" s="77"/>
      <c r="L549" s="77"/>
      <c r="M549" s="77"/>
      <c r="N549" s="77"/>
      <c r="O549" s="77"/>
      <c r="P549" s="77"/>
      <c r="Q549" s="77">
        <v>27619805</v>
      </c>
      <c r="R549" s="77"/>
      <c r="S549" s="77"/>
      <c r="T549" s="77"/>
      <c r="U549" s="78" t="str">
        <f t="shared" si="32"/>
        <v>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V549" s="93" t="str">
        <f t="shared" si="33"/>
        <v>200</v>
      </c>
      <c r="W549" s="279" t="str">
        <f t="shared" si="34"/>
        <v>00011010000000000</v>
      </c>
      <c r="X549" s="280"/>
      <c r="Y549" s="282"/>
      <c r="Z549" s="80" t="str">
        <f t="shared" si="35"/>
        <v>621</v>
      </c>
      <c r="AA549" s="66">
        <v>22079313</v>
      </c>
      <c r="AB549" s="76"/>
      <c r="AC549" s="66">
        <v>22079313</v>
      </c>
      <c r="AD549" s="76"/>
      <c r="AE549" s="77"/>
      <c r="AF549" s="77"/>
      <c r="AG549" s="77"/>
      <c r="AH549" s="77"/>
      <c r="AI549" s="77"/>
      <c r="AJ549" s="77"/>
      <c r="AK549" s="77">
        <v>22079313</v>
      </c>
      <c r="AL549" s="77"/>
      <c r="AM549" s="77"/>
      <c r="AN549" s="81"/>
      <c r="AO549" s="94" t="str">
        <f>C549&amp;F549</f>
        <v>00011010000000000621</v>
      </c>
      <c r="AP549" s="70" t="str">
        <f>C549&amp;F549</f>
        <v>00011010000000000621</v>
      </c>
    </row>
    <row r="550" spans="1:42" ht="11.25" customHeight="1" x14ac:dyDescent="0.25">
      <c r="A550" s="83" t="s">
        <v>753</v>
      </c>
      <c r="B550" s="74" t="s">
        <v>503</v>
      </c>
      <c r="C550" s="250" t="s">
        <v>859</v>
      </c>
      <c r="D550" s="273"/>
      <c r="E550" s="274"/>
      <c r="F550" s="75" t="s">
        <v>754</v>
      </c>
      <c r="G550" s="66">
        <v>3625800</v>
      </c>
      <c r="H550" s="76"/>
      <c r="I550" s="66">
        <v>3625800</v>
      </c>
      <c r="J550" s="76"/>
      <c r="K550" s="77"/>
      <c r="L550" s="77"/>
      <c r="M550" s="77"/>
      <c r="N550" s="77"/>
      <c r="O550" s="77"/>
      <c r="P550" s="77"/>
      <c r="Q550" s="77">
        <v>3625800</v>
      </c>
      <c r="R550" s="77"/>
      <c r="S550" s="77"/>
      <c r="T550" s="77"/>
      <c r="U550" s="84" t="str">
        <f t="shared" si="32"/>
        <v>Субсидии автономным учреждениям на иные цели</v>
      </c>
      <c r="V550" s="93" t="str">
        <f t="shared" si="33"/>
        <v>200</v>
      </c>
      <c r="W550" s="279" t="str">
        <f t="shared" si="34"/>
        <v>00011010000000000</v>
      </c>
      <c r="X550" s="280"/>
      <c r="Y550" s="282"/>
      <c r="Z550" s="80" t="str">
        <f t="shared" si="35"/>
        <v>622</v>
      </c>
      <c r="AA550" s="66">
        <v>3625800</v>
      </c>
      <c r="AB550" s="76"/>
      <c r="AC550" s="66">
        <v>3625800</v>
      </c>
      <c r="AD550" s="76"/>
      <c r="AE550" s="77"/>
      <c r="AF550" s="77"/>
      <c r="AG550" s="77"/>
      <c r="AH550" s="77"/>
      <c r="AI550" s="77"/>
      <c r="AJ550" s="77"/>
      <c r="AK550" s="77">
        <v>3625800</v>
      </c>
      <c r="AL550" s="77"/>
      <c r="AM550" s="77"/>
      <c r="AN550" s="81"/>
      <c r="AO550" s="94" t="str">
        <f>C550&amp;F550</f>
        <v>00011010000000000622</v>
      </c>
      <c r="AP550" s="70" t="str">
        <f>C550&amp;F550</f>
        <v>00011010000000000622</v>
      </c>
    </row>
    <row r="551" spans="1:42" ht="18.75" customHeight="1" x14ac:dyDescent="0.25">
      <c r="A551" s="63" t="s">
        <v>865</v>
      </c>
      <c r="B551" s="64" t="s">
        <v>503</v>
      </c>
      <c r="C551" s="249" t="s">
        <v>866</v>
      </c>
      <c r="D551" s="271"/>
      <c r="E551" s="272"/>
      <c r="F551" s="65" t="s">
        <v>506</v>
      </c>
      <c r="G551" s="66">
        <v>69336</v>
      </c>
      <c r="H551" s="66"/>
      <c r="I551" s="66">
        <v>69336</v>
      </c>
      <c r="J551" s="66"/>
      <c r="K551" s="66"/>
      <c r="L551" s="66"/>
      <c r="M551" s="66"/>
      <c r="N551" s="66"/>
      <c r="O551" s="66"/>
      <c r="P551" s="66"/>
      <c r="Q551" s="66">
        <v>69336</v>
      </c>
      <c r="R551" s="66"/>
      <c r="S551" s="66"/>
      <c r="T551" s="66"/>
      <c r="U551" s="67" t="str">
        <f t="shared" si="32"/>
        <v>ОБСЛУЖИВАНИЕ ГОСУДАРСТВЕННОГО (МУНИЦИПАЛЬНОГО) ДОЛГА</v>
      </c>
      <c r="V551" s="64" t="str">
        <f t="shared" si="33"/>
        <v>200</v>
      </c>
      <c r="W551" s="249" t="str">
        <f t="shared" si="34"/>
        <v>00013000000000000</v>
      </c>
      <c r="X551" s="271"/>
      <c r="Y551" s="272"/>
      <c r="Z551" s="65" t="str">
        <f t="shared" si="35"/>
        <v>000</v>
      </c>
      <c r="AA551" s="66">
        <v>68149.63</v>
      </c>
      <c r="AB551" s="66"/>
      <c r="AC551" s="66">
        <v>68149.63</v>
      </c>
      <c r="AD551" s="66"/>
      <c r="AE551" s="66"/>
      <c r="AF551" s="66"/>
      <c r="AG551" s="66"/>
      <c r="AH551" s="66"/>
      <c r="AI551" s="66"/>
      <c r="AJ551" s="66"/>
      <c r="AK551" s="66">
        <v>68149.63</v>
      </c>
      <c r="AL551" s="66"/>
      <c r="AM551" s="66"/>
      <c r="AN551" s="68"/>
      <c r="AO551" s="92"/>
      <c r="AP551" s="70" t="s">
        <v>867</v>
      </c>
    </row>
    <row r="552" spans="1:42" ht="18.75" customHeight="1" x14ac:dyDescent="0.25">
      <c r="A552" s="71" t="s">
        <v>868</v>
      </c>
      <c r="B552" s="64" t="s">
        <v>503</v>
      </c>
      <c r="C552" s="249" t="s">
        <v>869</v>
      </c>
      <c r="D552" s="271"/>
      <c r="E552" s="272"/>
      <c r="F552" s="65" t="s">
        <v>506</v>
      </c>
      <c r="G552" s="66">
        <v>69336</v>
      </c>
      <c r="H552" s="66"/>
      <c r="I552" s="66">
        <v>69336</v>
      </c>
      <c r="J552" s="66"/>
      <c r="K552" s="66"/>
      <c r="L552" s="66"/>
      <c r="M552" s="66"/>
      <c r="N552" s="66"/>
      <c r="O552" s="66"/>
      <c r="P552" s="66"/>
      <c r="Q552" s="66">
        <v>69336</v>
      </c>
      <c r="R552" s="66"/>
      <c r="S552" s="66"/>
      <c r="T552" s="66"/>
      <c r="U552" s="72" t="str">
        <f t="shared" si="32"/>
        <v>Обслуживание государственного (муниципального) внутреннего долга</v>
      </c>
      <c r="V552" s="64" t="str">
        <f t="shared" si="33"/>
        <v>200</v>
      </c>
      <c r="W552" s="249" t="str">
        <f t="shared" si="34"/>
        <v>00013010000000000</v>
      </c>
      <c r="X552" s="271"/>
      <c r="Y552" s="272"/>
      <c r="Z552" s="65" t="str">
        <f t="shared" si="35"/>
        <v>000</v>
      </c>
      <c r="AA552" s="66">
        <v>68149.63</v>
      </c>
      <c r="AB552" s="66"/>
      <c r="AC552" s="66">
        <v>68149.63</v>
      </c>
      <c r="AD552" s="66"/>
      <c r="AE552" s="66"/>
      <c r="AF552" s="66"/>
      <c r="AG552" s="66"/>
      <c r="AH552" s="66"/>
      <c r="AI552" s="66"/>
      <c r="AJ552" s="66"/>
      <c r="AK552" s="66">
        <v>68149.63</v>
      </c>
      <c r="AL552" s="66"/>
      <c r="AM552" s="66"/>
      <c r="AN552" s="68"/>
      <c r="AO552" s="92"/>
      <c r="AP552" s="70" t="s">
        <v>870</v>
      </c>
    </row>
    <row r="553" spans="1:42" ht="18.75" customHeight="1" x14ac:dyDescent="0.25">
      <c r="A553" s="71" t="s">
        <v>871</v>
      </c>
      <c r="B553" s="64" t="s">
        <v>503</v>
      </c>
      <c r="C553" s="249" t="s">
        <v>869</v>
      </c>
      <c r="D553" s="271"/>
      <c r="E553" s="272"/>
      <c r="F553" s="65" t="s">
        <v>872</v>
      </c>
      <c r="G553" s="66">
        <v>69336</v>
      </c>
      <c r="H553" s="66"/>
      <c r="I553" s="66">
        <v>69336</v>
      </c>
      <c r="J553" s="66"/>
      <c r="K553" s="66"/>
      <c r="L553" s="66"/>
      <c r="M553" s="66"/>
      <c r="N553" s="66"/>
      <c r="O553" s="66"/>
      <c r="P553" s="66"/>
      <c r="Q553" s="66">
        <v>69336</v>
      </c>
      <c r="R553" s="66"/>
      <c r="S553" s="66"/>
      <c r="T553" s="66"/>
      <c r="U553" s="72" t="str">
        <f t="shared" si="32"/>
        <v>Обслуживание государственного (муниципального) долга</v>
      </c>
      <c r="V553" s="64" t="str">
        <f t="shared" si="33"/>
        <v>200</v>
      </c>
      <c r="W553" s="249" t="str">
        <f t="shared" si="34"/>
        <v>00013010000000000</v>
      </c>
      <c r="X553" s="271"/>
      <c r="Y553" s="272"/>
      <c r="Z553" s="65" t="str">
        <f t="shared" si="35"/>
        <v>700</v>
      </c>
      <c r="AA553" s="66">
        <v>68149.63</v>
      </c>
      <c r="AB553" s="66"/>
      <c r="AC553" s="66">
        <v>68149.63</v>
      </c>
      <c r="AD553" s="66"/>
      <c r="AE553" s="66"/>
      <c r="AF553" s="66"/>
      <c r="AG553" s="66"/>
      <c r="AH553" s="66"/>
      <c r="AI553" s="66"/>
      <c r="AJ553" s="66"/>
      <c r="AK553" s="66">
        <v>68149.63</v>
      </c>
      <c r="AL553" s="66"/>
      <c r="AM553" s="66"/>
      <c r="AN553" s="68"/>
      <c r="AO553" s="92"/>
      <c r="AP553" s="70" t="s">
        <v>873</v>
      </c>
    </row>
    <row r="554" spans="1:42" ht="11.25" customHeight="1" x14ac:dyDescent="0.25">
      <c r="A554" s="73" t="s">
        <v>874</v>
      </c>
      <c r="B554" s="74" t="s">
        <v>503</v>
      </c>
      <c r="C554" s="250" t="s">
        <v>869</v>
      </c>
      <c r="D554" s="273"/>
      <c r="E554" s="274"/>
      <c r="F554" s="75" t="s">
        <v>875</v>
      </c>
      <c r="G554" s="66">
        <v>69336</v>
      </c>
      <c r="H554" s="76"/>
      <c r="I554" s="66">
        <v>69336</v>
      </c>
      <c r="J554" s="76"/>
      <c r="K554" s="77"/>
      <c r="L554" s="77"/>
      <c r="M554" s="77"/>
      <c r="N554" s="77"/>
      <c r="O554" s="77"/>
      <c r="P554" s="77"/>
      <c r="Q554" s="77">
        <v>69336</v>
      </c>
      <c r="R554" s="77"/>
      <c r="S554" s="77"/>
      <c r="T554" s="77"/>
      <c r="U554" s="78" t="str">
        <f t="shared" si="32"/>
        <v>Обслуживание муниципального долга</v>
      </c>
      <c r="V554" s="93" t="str">
        <f t="shared" si="33"/>
        <v>200</v>
      </c>
      <c r="W554" s="279" t="str">
        <f t="shared" si="34"/>
        <v>00013010000000000</v>
      </c>
      <c r="X554" s="280"/>
      <c r="Y554" s="282"/>
      <c r="Z554" s="80" t="str">
        <f t="shared" si="35"/>
        <v>730</v>
      </c>
      <c r="AA554" s="66">
        <v>68149.63</v>
      </c>
      <c r="AB554" s="76"/>
      <c r="AC554" s="66">
        <v>68149.63</v>
      </c>
      <c r="AD554" s="76"/>
      <c r="AE554" s="77"/>
      <c r="AF554" s="77"/>
      <c r="AG554" s="77"/>
      <c r="AH554" s="77"/>
      <c r="AI554" s="77"/>
      <c r="AJ554" s="77"/>
      <c r="AK554" s="77">
        <v>68149.63</v>
      </c>
      <c r="AL554" s="77"/>
      <c r="AM554" s="77"/>
      <c r="AN554" s="81"/>
      <c r="AO554" s="94" t="str">
        <f>C554&amp;F554</f>
        <v>00013010000000000730</v>
      </c>
      <c r="AP554" s="70" t="str">
        <f>C554&amp;F554</f>
        <v>00013010000000000730</v>
      </c>
    </row>
    <row r="555" spans="1:42" ht="27.6" customHeight="1" x14ac:dyDescent="0.25">
      <c r="A555" s="63" t="s">
        <v>876</v>
      </c>
      <c r="B555" s="64" t="s">
        <v>503</v>
      </c>
      <c r="C555" s="249" t="s">
        <v>877</v>
      </c>
      <c r="D555" s="271"/>
      <c r="E555" s="272"/>
      <c r="F555" s="65" t="s">
        <v>506</v>
      </c>
      <c r="G555" s="66">
        <v>0</v>
      </c>
      <c r="H555" s="66"/>
      <c r="I555" s="66">
        <v>0</v>
      </c>
      <c r="J555" s="66">
        <v>45473884.479999997</v>
      </c>
      <c r="K555" s="66"/>
      <c r="L555" s="66"/>
      <c r="M555" s="66"/>
      <c r="N555" s="66"/>
      <c r="O555" s="66"/>
      <c r="P555" s="66"/>
      <c r="Q555" s="66">
        <v>45473884.479999997</v>
      </c>
      <c r="R555" s="66"/>
      <c r="S555" s="66"/>
      <c r="T555" s="66"/>
      <c r="U555" s="67" t="str">
        <f t="shared" si="32"/>
        <v>МЕЖБЮДЖЕТНЫЕ ТРАНСФЕРТЫ ОБЩЕГО ХАРАКТЕРА БЮДЖЕТАМ БЮДЖЕТНОЙ СИСТЕМЫ РОССИЙСКОЙ ФЕДЕРАЦИИ</v>
      </c>
      <c r="V555" s="64" t="str">
        <f t="shared" si="33"/>
        <v>200</v>
      </c>
      <c r="W555" s="249" t="str">
        <f t="shared" si="34"/>
        <v>00014000000000000</v>
      </c>
      <c r="X555" s="271"/>
      <c r="Y555" s="272"/>
      <c r="Z555" s="65" t="str">
        <f t="shared" si="35"/>
        <v>000</v>
      </c>
      <c r="AA555" s="66">
        <v>0</v>
      </c>
      <c r="AB555" s="66"/>
      <c r="AC555" s="66">
        <v>0</v>
      </c>
      <c r="AD555" s="66">
        <v>37795467.509999998</v>
      </c>
      <c r="AE555" s="66"/>
      <c r="AF555" s="66"/>
      <c r="AG555" s="66"/>
      <c r="AH555" s="66"/>
      <c r="AI555" s="66"/>
      <c r="AJ555" s="66"/>
      <c r="AK555" s="66">
        <v>37795467.509999998</v>
      </c>
      <c r="AL555" s="66"/>
      <c r="AM555" s="66"/>
      <c r="AN555" s="68"/>
      <c r="AO555" s="92"/>
      <c r="AP555" s="70" t="s">
        <v>878</v>
      </c>
    </row>
    <row r="556" spans="1:42" ht="27.6" customHeight="1" x14ac:dyDescent="0.25">
      <c r="A556" s="71" t="s">
        <v>879</v>
      </c>
      <c r="B556" s="64" t="s">
        <v>503</v>
      </c>
      <c r="C556" s="249" t="s">
        <v>880</v>
      </c>
      <c r="D556" s="271"/>
      <c r="E556" s="272"/>
      <c r="F556" s="65" t="s">
        <v>506</v>
      </c>
      <c r="G556" s="66">
        <v>0</v>
      </c>
      <c r="H556" s="66"/>
      <c r="I556" s="66">
        <v>0</v>
      </c>
      <c r="J556" s="66">
        <v>18711100</v>
      </c>
      <c r="K556" s="66"/>
      <c r="L556" s="66"/>
      <c r="M556" s="66"/>
      <c r="N556" s="66"/>
      <c r="O556" s="66"/>
      <c r="P556" s="66"/>
      <c r="Q556" s="66">
        <v>18711100</v>
      </c>
      <c r="R556" s="66"/>
      <c r="S556" s="66"/>
      <c r="T556" s="66"/>
      <c r="U556" s="72" t="str">
        <f t="shared" si="32"/>
        <v>Дотации на выравнивание бюджетной обеспеченности субъектов Российской Федерации и муниципальных образований</v>
      </c>
      <c r="V556" s="64" t="str">
        <f t="shared" si="33"/>
        <v>200</v>
      </c>
      <c r="W556" s="249" t="str">
        <f t="shared" si="34"/>
        <v>00014010000000000</v>
      </c>
      <c r="X556" s="271"/>
      <c r="Y556" s="272"/>
      <c r="Z556" s="65" t="str">
        <f t="shared" si="35"/>
        <v>000</v>
      </c>
      <c r="AA556" s="66">
        <v>0</v>
      </c>
      <c r="AB556" s="66"/>
      <c r="AC556" s="66">
        <v>0</v>
      </c>
      <c r="AD556" s="66">
        <v>18711100</v>
      </c>
      <c r="AE556" s="66"/>
      <c r="AF556" s="66"/>
      <c r="AG556" s="66"/>
      <c r="AH556" s="66"/>
      <c r="AI556" s="66"/>
      <c r="AJ556" s="66"/>
      <c r="AK556" s="66">
        <v>18711100</v>
      </c>
      <c r="AL556" s="66"/>
      <c r="AM556" s="66"/>
      <c r="AN556" s="68"/>
      <c r="AO556" s="92"/>
      <c r="AP556" s="70" t="s">
        <v>881</v>
      </c>
    </row>
    <row r="557" spans="1:42" ht="11.25" customHeight="1" x14ac:dyDescent="0.25">
      <c r="A557" s="71" t="s">
        <v>568</v>
      </c>
      <c r="B557" s="64" t="s">
        <v>503</v>
      </c>
      <c r="C557" s="249" t="s">
        <v>880</v>
      </c>
      <c r="D557" s="271"/>
      <c r="E557" s="272"/>
      <c r="F557" s="65" t="s">
        <v>6</v>
      </c>
      <c r="G557" s="66">
        <v>0</v>
      </c>
      <c r="H557" s="66"/>
      <c r="I557" s="66">
        <v>0</v>
      </c>
      <c r="J557" s="66">
        <v>18711100</v>
      </c>
      <c r="K557" s="66"/>
      <c r="L557" s="66"/>
      <c r="M557" s="66"/>
      <c r="N557" s="66"/>
      <c r="O557" s="66"/>
      <c r="P557" s="66"/>
      <c r="Q557" s="66">
        <v>18711100</v>
      </c>
      <c r="R557" s="66"/>
      <c r="S557" s="66"/>
      <c r="T557" s="66"/>
      <c r="U557" s="72" t="str">
        <f t="shared" si="32"/>
        <v>Межбюджетные трансферты</v>
      </c>
      <c r="V557" s="64" t="str">
        <f t="shared" si="33"/>
        <v>200</v>
      </c>
      <c r="W557" s="249" t="str">
        <f t="shared" si="34"/>
        <v>00014010000000000</v>
      </c>
      <c r="X557" s="271"/>
      <c r="Y557" s="272"/>
      <c r="Z557" s="65" t="str">
        <f t="shared" si="35"/>
        <v>500</v>
      </c>
      <c r="AA557" s="66">
        <v>0</v>
      </c>
      <c r="AB557" s="66"/>
      <c r="AC557" s="66">
        <v>0</v>
      </c>
      <c r="AD557" s="66">
        <v>18711100</v>
      </c>
      <c r="AE557" s="66"/>
      <c r="AF557" s="66"/>
      <c r="AG557" s="66"/>
      <c r="AH557" s="66"/>
      <c r="AI557" s="66"/>
      <c r="AJ557" s="66"/>
      <c r="AK557" s="66">
        <v>18711100</v>
      </c>
      <c r="AL557" s="66"/>
      <c r="AM557" s="66"/>
      <c r="AN557" s="68"/>
      <c r="AO557" s="92"/>
      <c r="AP557" s="70" t="s">
        <v>882</v>
      </c>
    </row>
    <row r="558" spans="1:42" ht="11.25" customHeight="1" x14ac:dyDescent="0.25">
      <c r="A558" s="71" t="s">
        <v>883</v>
      </c>
      <c r="B558" s="64" t="s">
        <v>503</v>
      </c>
      <c r="C558" s="249" t="s">
        <v>880</v>
      </c>
      <c r="D558" s="271"/>
      <c r="E558" s="272"/>
      <c r="F558" s="65" t="s">
        <v>884</v>
      </c>
      <c r="G558" s="66">
        <v>0</v>
      </c>
      <c r="H558" s="66"/>
      <c r="I558" s="66">
        <v>0</v>
      </c>
      <c r="J558" s="66">
        <v>18711100</v>
      </c>
      <c r="K558" s="66"/>
      <c r="L558" s="66"/>
      <c r="M558" s="66"/>
      <c r="N558" s="66"/>
      <c r="O558" s="66"/>
      <c r="P558" s="66"/>
      <c r="Q558" s="66">
        <v>18711100</v>
      </c>
      <c r="R558" s="66"/>
      <c r="S558" s="66"/>
      <c r="T558" s="66"/>
      <c r="U558" s="72" t="str">
        <f t="shared" si="32"/>
        <v>Дотации</v>
      </c>
      <c r="V558" s="64" t="str">
        <f t="shared" si="33"/>
        <v>200</v>
      </c>
      <c r="W558" s="249" t="str">
        <f t="shared" si="34"/>
        <v>00014010000000000</v>
      </c>
      <c r="X558" s="271"/>
      <c r="Y558" s="272"/>
      <c r="Z558" s="65" t="str">
        <f t="shared" si="35"/>
        <v>510</v>
      </c>
      <c r="AA558" s="66">
        <v>0</v>
      </c>
      <c r="AB558" s="66"/>
      <c r="AC558" s="66">
        <v>0</v>
      </c>
      <c r="AD558" s="66">
        <v>18711100</v>
      </c>
      <c r="AE558" s="66"/>
      <c r="AF558" s="66"/>
      <c r="AG558" s="66"/>
      <c r="AH558" s="66"/>
      <c r="AI558" s="66"/>
      <c r="AJ558" s="66"/>
      <c r="AK558" s="66">
        <v>18711100</v>
      </c>
      <c r="AL558" s="66"/>
      <c r="AM558" s="66"/>
      <c r="AN558" s="68"/>
      <c r="AO558" s="92"/>
      <c r="AP558" s="70" t="s">
        <v>885</v>
      </c>
    </row>
    <row r="559" spans="1:42" ht="18.75" customHeight="1" x14ac:dyDescent="0.25">
      <c r="A559" s="73" t="s">
        <v>335</v>
      </c>
      <c r="B559" s="74" t="s">
        <v>503</v>
      </c>
      <c r="C559" s="250" t="s">
        <v>880</v>
      </c>
      <c r="D559" s="273"/>
      <c r="E559" s="274"/>
      <c r="F559" s="75" t="s">
        <v>886</v>
      </c>
      <c r="G559" s="66">
        <v>0</v>
      </c>
      <c r="H559" s="76"/>
      <c r="I559" s="66">
        <v>0</v>
      </c>
      <c r="J559" s="76">
        <v>18711100</v>
      </c>
      <c r="K559" s="77"/>
      <c r="L559" s="77"/>
      <c r="M559" s="77"/>
      <c r="N559" s="77"/>
      <c r="O559" s="77"/>
      <c r="P559" s="77"/>
      <c r="Q559" s="77">
        <v>18711100</v>
      </c>
      <c r="R559" s="77"/>
      <c r="S559" s="77"/>
      <c r="T559" s="77"/>
      <c r="U559" s="78" t="str">
        <f t="shared" si="32"/>
        <v>Дотации на выравнивание бюджетной обеспеченности</v>
      </c>
      <c r="V559" s="93" t="str">
        <f t="shared" si="33"/>
        <v>200</v>
      </c>
      <c r="W559" s="279" t="str">
        <f t="shared" si="34"/>
        <v>00014010000000000</v>
      </c>
      <c r="X559" s="280"/>
      <c r="Y559" s="282"/>
      <c r="Z559" s="80" t="str">
        <f t="shared" si="35"/>
        <v>511</v>
      </c>
      <c r="AA559" s="66">
        <v>0</v>
      </c>
      <c r="AB559" s="76"/>
      <c r="AC559" s="66">
        <v>0</v>
      </c>
      <c r="AD559" s="76">
        <v>18711100</v>
      </c>
      <c r="AE559" s="77"/>
      <c r="AF559" s="77"/>
      <c r="AG559" s="77"/>
      <c r="AH559" s="77"/>
      <c r="AI559" s="77"/>
      <c r="AJ559" s="77"/>
      <c r="AK559" s="77">
        <v>18711100</v>
      </c>
      <c r="AL559" s="77"/>
      <c r="AM559" s="77"/>
      <c r="AN559" s="81"/>
      <c r="AO559" s="94" t="str">
        <f>C559&amp;F559</f>
        <v>00014010000000000511</v>
      </c>
      <c r="AP559" s="70" t="str">
        <f>C559&amp;F559</f>
        <v>00014010000000000511</v>
      </c>
    </row>
    <row r="560" spans="1:42" ht="18.75" customHeight="1" x14ac:dyDescent="0.25">
      <c r="A560" s="63" t="s">
        <v>887</v>
      </c>
      <c r="B560" s="64" t="s">
        <v>503</v>
      </c>
      <c r="C560" s="249" t="s">
        <v>888</v>
      </c>
      <c r="D560" s="271"/>
      <c r="E560" s="272"/>
      <c r="F560" s="65" t="s">
        <v>506</v>
      </c>
      <c r="G560" s="66">
        <v>0</v>
      </c>
      <c r="H560" s="66"/>
      <c r="I560" s="66">
        <v>0</v>
      </c>
      <c r="J560" s="66">
        <v>26762784.48</v>
      </c>
      <c r="K560" s="66"/>
      <c r="L560" s="66"/>
      <c r="M560" s="66"/>
      <c r="N560" s="66"/>
      <c r="O560" s="66"/>
      <c r="P560" s="66"/>
      <c r="Q560" s="66">
        <v>26762784.48</v>
      </c>
      <c r="R560" s="66"/>
      <c r="S560" s="66"/>
      <c r="T560" s="66"/>
      <c r="U560" s="67" t="str">
        <f t="shared" si="32"/>
        <v>Прочие межбюджетные трансферты общего характера</v>
      </c>
      <c r="V560" s="64" t="str">
        <f t="shared" si="33"/>
        <v>200</v>
      </c>
      <c r="W560" s="249" t="str">
        <f t="shared" si="34"/>
        <v>00014030000000000</v>
      </c>
      <c r="X560" s="271"/>
      <c r="Y560" s="272"/>
      <c r="Z560" s="65" t="str">
        <f t="shared" si="35"/>
        <v>000</v>
      </c>
      <c r="AA560" s="66">
        <v>0</v>
      </c>
      <c r="AB560" s="66"/>
      <c r="AC560" s="66">
        <v>0</v>
      </c>
      <c r="AD560" s="66">
        <v>19084367.510000002</v>
      </c>
      <c r="AE560" s="66"/>
      <c r="AF560" s="66"/>
      <c r="AG560" s="66"/>
      <c r="AH560" s="66"/>
      <c r="AI560" s="66"/>
      <c r="AJ560" s="66"/>
      <c r="AK560" s="66">
        <v>19084367.510000002</v>
      </c>
      <c r="AL560" s="66"/>
      <c r="AM560" s="66"/>
      <c r="AN560" s="68"/>
      <c r="AO560" s="92"/>
      <c r="AP560" s="70" t="s">
        <v>889</v>
      </c>
    </row>
    <row r="561" spans="1:43" ht="11.25" customHeight="1" x14ac:dyDescent="0.25">
      <c r="A561" s="71" t="s">
        <v>568</v>
      </c>
      <c r="B561" s="64" t="s">
        <v>503</v>
      </c>
      <c r="C561" s="249" t="s">
        <v>888</v>
      </c>
      <c r="D561" s="271"/>
      <c r="E561" s="272"/>
      <c r="F561" s="65" t="s">
        <v>6</v>
      </c>
      <c r="G561" s="66">
        <v>0</v>
      </c>
      <c r="H561" s="66"/>
      <c r="I561" s="66">
        <v>0</v>
      </c>
      <c r="J561" s="66">
        <v>26762784.48</v>
      </c>
      <c r="K561" s="66"/>
      <c r="L561" s="66"/>
      <c r="M561" s="66"/>
      <c r="N561" s="66"/>
      <c r="O561" s="66"/>
      <c r="P561" s="66"/>
      <c r="Q561" s="66">
        <v>26762784.48</v>
      </c>
      <c r="R561" s="66"/>
      <c r="S561" s="66"/>
      <c r="T561" s="66"/>
      <c r="U561" s="72" t="str">
        <f t="shared" si="32"/>
        <v>Межбюджетные трансферты</v>
      </c>
      <c r="V561" s="64" t="str">
        <f t="shared" si="33"/>
        <v>200</v>
      </c>
      <c r="W561" s="249" t="str">
        <f t="shared" si="34"/>
        <v>00014030000000000</v>
      </c>
      <c r="X561" s="271"/>
      <c r="Y561" s="272"/>
      <c r="Z561" s="65" t="str">
        <f t="shared" si="35"/>
        <v>500</v>
      </c>
      <c r="AA561" s="66">
        <v>0</v>
      </c>
      <c r="AB561" s="66"/>
      <c r="AC561" s="66">
        <v>0</v>
      </c>
      <c r="AD561" s="66">
        <v>19084367.510000002</v>
      </c>
      <c r="AE561" s="66"/>
      <c r="AF561" s="66"/>
      <c r="AG561" s="66"/>
      <c r="AH561" s="66"/>
      <c r="AI561" s="66"/>
      <c r="AJ561" s="66"/>
      <c r="AK561" s="66">
        <v>19084367.510000002</v>
      </c>
      <c r="AL561" s="66"/>
      <c r="AM561" s="66"/>
      <c r="AN561" s="68"/>
      <c r="AO561" s="92"/>
      <c r="AP561" s="70" t="s">
        <v>890</v>
      </c>
    </row>
    <row r="562" spans="1:43" ht="11.25" customHeight="1" x14ac:dyDescent="0.25">
      <c r="A562" s="73" t="s">
        <v>445</v>
      </c>
      <c r="B562" s="74" t="s">
        <v>503</v>
      </c>
      <c r="C562" s="250" t="s">
        <v>888</v>
      </c>
      <c r="D562" s="273"/>
      <c r="E562" s="274"/>
      <c r="F562" s="75" t="s">
        <v>570</v>
      </c>
      <c r="G562" s="66">
        <v>0</v>
      </c>
      <c r="H562" s="76"/>
      <c r="I562" s="66">
        <v>0</v>
      </c>
      <c r="J562" s="76">
        <v>26762784.48</v>
      </c>
      <c r="K562" s="77"/>
      <c r="L562" s="77"/>
      <c r="M562" s="77"/>
      <c r="N562" s="77"/>
      <c r="O562" s="77"/>
      <c r="P562" s="77"/>
      <c r="Q562" s="77">
        <v>26762784.48</v>
      </c>
      <c r="R562" s="77"/>
      <c r="S562" s="77"/>
      <c r="T562" s="77"/>
      <c r="U562" s="78" t="str">
        <f t="shared" si="32"/>
        <v>Иные межбюджетные трансферты</v>
      </c>
      <c r="V562" s="93" t="str">
        <f t="shared" si="33"/>
        <v>200</v>
      </c>
      <c r="W562" s="279" t="str">
        <f t="shared" si="34"/>
        <v>00014030000000000</v>
      </c>
      <c r="X562" s="280"/>
      <c r="Y562" s="282"/>
      <c r="Z562" s="80" t="str">
        <f t="shared" si="35"/>
        <v>540</v>
      </c>
      <c r="AA562" s="66">
        <v>0</v>
      </c>
      <c r="AB562" s="76"/>
      <c r="AC562" s="66">
        <v>0</v>
      </c>
      <c r="AD562" s="76">
        <v>19084367.510000002</v>
      </c>
      <c r="AE562" s="77"/>
      <c r="AF562" s="77"/>
      <c r="AG562" s="77"/>
      <c r="AH562" s="77"/>
      <c r="AI562" s="77"/>
      <c r="AJ562" s="77"/>
      <c r="AK562" s="77">
        <v>19084367.510000002</v>
      </c>
      <c r="AL562" s="77"/>
      <c r="AM562" s="77"/>
      <c r="AN562" s="81"/>
      <c r="AO562" s="94" t="str">
        <f>C562&amp;F562</f>
        <v>00014030000000000540</v>
      </c>
      <c r="AP562" s="70" t="str">
        <f>C562&amp;F562</f>
        <v>00014030000000000540</v>
      </c>
    </row>
    <row r="563" spans="1:43" ht="23.25" customHeight="1" x14ac:dyDescent="0.25">
      <c r="A563" s="95" t="s">
        <v>891</v>
      </c>
      <c r="B563" s="96">
        <v>450</v>
      </c>
      <c r="C563" s="275" t="s">
        <v>48</v>
      </c>
      <c r="D563" s="276"/>
      <c r="E563" s="277"/>
      <c r="F563" s="278"/>
      <c r="G563" s="97">
        <v>-81742067.900000006</v>
      </c>
      <c r="H563" s="97">
        <v>0</v>
      </c>
      <c r="I563" s="97">
        <v>-81742067.900000006</v>
      </c>
      <c r="J563" s="97">
        <v>0</v>
      </c>
      <c r="K563" s="97">
        <v>0</v>
      </c>
      <c r="L563" s="97">
        <v>0</v>
      </c>
      <c r="M563" s="97">
        <v>0</v>
      </c>
      <c r="N563" s="97">
        <v>0</v>
      </c>
      <c r="O563" s="97">
        <v>0</v>
      </c>
      <c r="P563" s="97">
        <v>0</v>
      </c>
      <c r="Q563" s="97">
        <v>-47894590.530000001</v>
      </c>
      <c r="R563" s="97">
        <v>-29614829.550000001</v>
      </c>
      <c r="S563" s="97">
        <v>-4232647.82</v>
      </c>
      <c r="T563" s="97">
        <v>0</v>
      </c>
      <c r="U563" s="98" t="s">
        <v>891</v>
      </c>
      <c r="V563" s="96">
        <v>450</v>
      </c>
      <c r="W563" s="275" t="s">
        <v>49</v>
      </c>
      <c r="X563" s="276"/>
      <c r="Y563" s="277"/>
      <c r="Z563" s="278"/>
      <c r="AA563" s="97">
        <v>27437373.09</v>
      </c>
      <c r="AB563" s="97">
        <v>0</v>
      </c>
      <c r="AC563" s="97">
        <v>27437373.09</v>
      </c>
      <c r="AD563" s="97">
        <v>0</v>
      </c>
      <c r="AE563" s="97">
        <v>0</v>
      </c>
      <c r="AF563" s="97">
        <v>0</v>
      </c>
      <c r="AG563" s="97">
        <v>0</v>
      </c>
      <c r="AH563" s="97">
        <v>0</v>
      </c>
      <c r="AI563" s="97">
        <v>0</v>
      </c>
      <c r="AJ563" s="97">
        <v>0</v>
      </c>
      <c r="AK563" s="97">
        <v>34994251.75</v>
      </c>
      <c r="AL563" s="97">
        <v>-11380334.32</v>
      </c>
      <c r="AM563" s="97">
        <v>3823455.66</v>
      </c>
      <c r="AN563" s="99">
        <v>0</v>
      </c>
      <c r="AO563" s="100"/>
      <c r="AP563" s="90"/>
      <c r="AQ563" s="90"/>
    </row>
    <row r="564" spans="1:43" ht="15" customHeight="1" x14ac:dyDescent="0.25">
      <c r="A564" s="101"/>
      <c r="B564" s="102"/>
      <c r="C564" s="103"/>
      <c r="D564" s="103"/>
      <c r="E564" s="103"/>
      <c r="F564" s="104"/>
      <c r="G564" s="105"/>
      <c r="H564" s="105"/>
      <c r="I564" s="105"/>
      <c r="J564" s="105"/>
      <c r="K564" s="105"/>
      <c r="L564" s="105"/>
      <c r="M564" s="105"/>
      <c r="N564" s="105"/>
      <c r="O564" s="105"/>
      <c r="P564" s="105"/>
      <c r="Q564" s="105"/>
      <c r="R564" s="105"/>
      <c r="S564" s="105"/>
      <c r="T564" s="105"/>
      <c r="U564" s="101"/>
      <c r="V564" s="102"/>
      <c r="W564" s="103"/>
      <c r="X564" s="103"/>
      <c r="Y564" s="103"/>
      <c r="Z564" s="104"/>
      <c r="AA564" s="105"/>
      <c r="AB564" s="105"/>
      <c r="AC564" s="105"/>
      <c r="AD564" s="105"/>
      <c r="AE564" s="105"/>
      <c r="AF564" s="105"/>
      <c r="AG564" s="105"/>
      <c r="AH564" s="105"/>
      <c r="AI564" s="105"/>
      <c r="AJ564" s="105"/>
      <c r="AK564" s="105"/>
      <c r="AL564" s="105"/>
      <c r="AM564" s="105"/>
      <c r="AN564" s="105"/>
      <c r="AO564" s="89"/>
      <c r="AP564" s="89"/>
    </row>
    <row r="565" spans="1:43" ht="15" customHeight="1" x14ac:dyDescent="0.25">
      <c r="A565" s="44" t="s">
        <v>892</v>
      </c>
      <c r="B565" s="44"/>
      <c r="C565" s="44"/>
      <c r="D565" s="44"/>
      <c r="E565" s="44"/>
      <c r="F565" s="44"/>
      <c r="G565" s="44"/>
      <c r="H565" s="44"/>
      <c r="I565" s="44"/>
      <c r="J565" s="44"/>
      <c r="K565" s="44"/>
      <c r="L565" s="5"/>
      <c r="M565" s="5"/>
      <c r="N565" s="5"/>
      <c r="O565" s="5"/>
      <c r="P565" s="5"/>
      <c r="Q565" s="5"/>
      <c r="R565" s="5"/>
      <c r="S565" s="5"/>
      <c r="T565" s="25" t="s">
        <v>893</v>
      </c>
      <c r="U565" s="5"/>
      <c r="V565" s="5"/>
      <c r="W565" s="44"/>
      <c r="X565" s="44"/>
      <c r="Y565" s="44"/>
      <c r="Z565" s="44"/>
      <c r="AA565" s="5"/>
      <c r="AB565" s="5"/>
      <c r="AC565" s="5"/>
      <c r="AD565" s="5"/>
      <c r="AE565" s="5"/>
      <c r="AF565" s="29"/>
      <c r="AG565" s="29"/>
      <c r="AH565" s="29"/>
      <c r="AI565" s="29"/>
      <c r="AJ565" s="29"/>
      <c r="AK565" s="29"/>
      <c r="AL565" s="90"/>
      <c r="AM565" s="90"/>
      <c r="AN565" s="25" t="s">
        <v>894</v>
      </c>
      <c r="AO565" s="89"/>
      <c r="AP565" s="89"/>
    </row>
    <row r="566" spans="1:43" ht="6.75" customHeight="1" x14ac:dyDescent="0.25">
      <c r="A566" s="106"/>
      <c r="B566" s="46"/>
      <c r="C566" s="46"/>
      <c r="D566" s="46"/>
      <c r="E566" s="46"/>
      <c r="F566" s="48"/>
      <c r="G566" s="48"/>
      <c r="H566" s="48"/>
      <c r="I566" s="48"/>
      <c r="J566" s="48"/>
      <c r="K566" s="48"/>
      <c r="L566" s="48"/>
      <c r="M566" s="48"/>
      <c r="N566" s="48"/>
      <c r="O566" s="48"/>
      <c r="P566" s="48"/>
      <c r="Q566" s="48"/>
      <c r="R566" s="48"/>
      <c r="S566" s="48"/>
      <c r="T566" s="48"/>
      <c r="U566" s="106"/>
      <c r="V566" s="46"/>
      <c r="W566" s="46"/>
      <c r="X566" s="46"/>
      <c r="Y566" s="46"/>
      <c r="Z566" s="48"/>
      <c r="AA566" s="48"/>
      <c r="AB566" s="48"/>
      <c r="AC566" s="48"/>
      <c r="AD566" s="48"/>
      <c r="AE566" s="48"/>
      <c r="AF566" s="107"/>
      <c r="AG566" s="107"/>
      <c r="AH566" s="107"/>
      <c r="AI566" s="107"/>
      <c r="AJ566" s="107"/>
      <c r="AK566" s="107"/>
      <c r="AL566" s="107"/>
      <c r="AM566" s="107"/>
      <c r="AN566" s="107"/>
    </row>
    <row r="567" spans="1:43" ht="15" customHeight="1" x14ac:dyDescent="0.25">
      <c r="A567" s="221" t="s">
        <v>26</v>
      </c>
      <c r="B567" s="243" t="s">
        <v>27</v>
      </c>
      <c r="C567" s="254" t="s">
        <v>895</v>
      </c>
      <c r="D567" s="255"/>
      <c r="E567" s="256"/>
      <c r="F567" s="221"/>
      <c r="G567" s="254" t="s">
        <v>29</v>
      </c>
      <c r="H567" s="255"/>
      <c r="I567" s="256"/>
      <c r="J567" s="256"/>
      <c r="K567" s="256"/>
      <c r="L567" s="256"/>
      <c r="M567" s="256"/>
      <c r="N567" s="256"/>
      <c r="O567" s="256"/>
      <c r="P567" s="256"/>
      <c r="Q567" s="256"/>
      <c r="R567" s="256"/>
      <c r="S567" s="256"/>
      <c r="T567" s="221"/>
      <c r="U567" s="254" t="s">
        <v>26</v>
      </c>
      <c r="V567" s="243" t="s">
        <v>27</v>
      </c>
      <c r="W567" s="254" t="s">
        <v>895</v>
      </c>
      <c r="X567" s="255"/>
      <c r="Y567" s="256"/>
      <c r="Z567" s="221"/>
      <c r="AA567" s="224" t="s">
        <v>30</v>
      </c>
      <c r="AB567" s="225"/>
      <c r="AC567" s="225"/>
      <c r="AD567" s="225"/>
      <c r="AE567" s="225"/>
      <c r="AF567" s="225"/>
      <c r="AG567" s="225"/>
      <c r="AH567" s="225"/>
      <c r="AI567" s="225"/>
      <c r="AJ567" s="225"/>
      <c r="AK567" s="225"/>
      <c r="AL567" s="225"/>
      <c r="AM567" s="225"/>
      <c r="AN567" s="225"/>
      <c r="AO567" s="89"/>
      <c r="AP567" s="89"/>
    </row>
    <row r="568" spans="1:43" ht="15" customHeight="1" x14ac:dyDescent="0.25">
      <c r="A568" s="222"/>
      <c r="B568" s="244"/>
      <c r="C568" s="257"/>
      <c r="D568" s="242"/>
      <c r="E568" s="242"/>
      <c r="F568" s="242"/>
      <c r="G568" s="226" t="s">
        <v>31</v>
      </c>
      <c r="H568" s="226" t="s">
        <v>32</v>
      </c>
      <c r="I568" s="226" t="s">
        <v>33</v>
      </c>
      <c r="J568" s="226" t="s">
        <v>34</v>
      </c>
      <c r="K568" s="226" t="s">
        <v>35</v>
      </c>
      <c r="L568" s="239" t="s">
        <v>36</v>
      </c>
      <c r="M568" s="239" t="s">
        <v>37</v>
      </c>
      <c r="N568" s="239" t="s">
        <v>45</v>
      </c>
      <c r="O568" s="239" t="s">
        <v>39</v>
      </c>
      <c r="P568" s="239" t="s">
        <v>40</v>
      </c>
      <c r="Q568" s="239" t="s">
        <v>41</v>
      </c>
      <c r="R568" s="239" t="s">
        <v>42</v>
      </c>
      <c r="S568" s="239" t="s">
        <v>43</v>
      </c>
      <c r="T568" s="226" t="s">
        <v>44</v>
      </c>
      <c r="U568" s="257"/>
      <c r="V568" s="244"/>
      <c r="W568" s="257"/>
      <c r="X568" s="242"/>
      <c r="Y568" s="242"/>
      <c r="Z568" s="242"/>
      <c r="AA568" s="226" t="s">
        <v>31</v>
      </c>
      <c r="AB568" s="226" t="s">
        <v>32</v>
      </c>
      <c r="AC568" s="226" t="s">
        <v>33</v>
      </c>
      <c r="AD568" s="226" t="s">
        <v>34</v>
      </c>
      <c r="AE568" s="226" t="s">
        <v>35</v>
      </c>
      <c r="AF568" s="239" t="s">
        <v>36</v>
      </c>
      <c r="AG568" s="239" t="s">
        <v>37</v>
      </c>
      <c r="AH568" s="239" t="s">
        <v>45</v>
      </c>
      <c r="AI568" s="239" t="s">
        <v>39</v>
      </c>
      <c r="AJ568" s="239" t="s">
        <v>40</v>
      </c>
      <c r="AK568" s="239" t="s">
        <v>41</v>
      </c>
      <c r="AL568" s="239" t="s">
        <v>42</v>
      </c>
      <c r="AM568" s="239" t="s">
        <v>43</v>
      </c>
      <c r="AN568" s="240" t="s">
        <v>44</v>
      </c>
      <c r="AO568" s="89"/>
      <c r="AP568" s="89"/>
    </row>
    <row r="569" spans="1:43" ht="123" customHeight="1" x14ac:dyDescent="0.25">
      <c r="A569" s="223"/>
      <c r="B569" s="245"/>
      <c r="C569" s="258"/>
      <c r="D569" s="242"/>
      <c r="E569" s="242"/>
      <c r="F569" s="242"/>
      <c r="G569" s="226"/>
      <c r="H569" s="226"/>
      <c r="I569" s="226"/>
      <c r="J569" s="226"/>
      <c r="K569" s="226"/>
      <c r="L569" s="239"/>
      <c r="M569" s="239"/>
      <c r="N569" s="239"/>
      <c r="O569" s="239"/>
      <c r="P569" s="239"/>
      <c r="Q569" s="239"/>
      <c r="R569" s="239"/>
      <c r="S569" s="239"/>
      <c r="T569" s="226"/>
      <c r="U569" s="258"/>
      <c r="V569" s="245"/>
      <c r="W569" s="258"/>
      <c r="X569" s="242"/>
      <c r="Y569" s="242"/>
      <c r="Z569" s="242"/>
      <c r="AA569" s="226"/>
      <c r="AB569" s="226"/>
      <c r="AC569" s="226"/>
      <c r="AD569" s="226"/>
      <c r="AE569" s="226"/>
      <c r="AF569" s="239"/>
      <c r="AG569" s="239"/>
      <c r="AH569" s="239"/>
      <c r="AI569" s="239"/>
      <c r="AJ569" s="239"/>
      <c r="AK569" s="239"/>
      <c r="AL569" s="239"/>
      <c r="AM569" s="239"/>
      <c r="AN569" s="240"/>
      <c r="AO569" s="89"/>
      <c r="AP569" s="89"/>
    </row>
    <row r="570" spans="1:43" ht="15.75" customHeight="1" x14ac:dyDescent="0.25">
      <c r="A570" s="51">
        <v>1</v>
      </c>
      <c r="B570" s="52">
        <v>2</v>
      </c>
      <c r="C570" s="259">
        <v>3</v>
      </c>
      <c r="D570" s="260"/>
      <c r="E570" s="261"/>
      <c r="F570" s="262"/>
      <c r="G570" s="52">
        <v>4</v>
      </c>
      <c r="H570" s="52">
        <v>5</v>
      </c>
      <c r="I570" s="52">
        <v>6</v>
      </c>
      <c r="J570" s="52">
        <v>7</v>
      </c>
      <c r="K570" s="52">
        <v>8</v>
      </c>
      <c r="L570" s="52">
        <v>9</v>
      </c>
      <c r="M570" s="52">
        <v>10</v>
      </c>
      <c r="N570" s="52">
        <v>11</v>
      </c>
      <c r="O570" s="52">
        <v>12</v>
      </c>
      <c r="P570" s="52">
        <v>13</v>
      </c>
      <c r="Q570" s="52">
        <v>14</v>
      </c>
      <c r="R570" s="52">
        <v>15</v>
      </c>
      <c r="S570" s="52">
        <v>16</v>
      </c>
      <c r="T570" s="52">
        <v>17</v>
      </c>
      <c r="U570" s="55">
        <v>1</v>
      </c>
      <c r="V570" s="52">
        <v>2</v>
      </c>
      <c r="W570" s="259">
        <v>3</v>
      </c>
      <c r="X570" s="260"/>
      <c r="Y570" s="261"/>
      <c r="Z570" s="262"/>
      <c r="AA570" s="52">
        <v>18</v>
      </c>
      <c r="AB570" s="52">
        <v>19</v>
      </c>
      <c r="AC570" s="52">
        <v>20</v>
      </c>
      <c r="AD570" s="52">
        <v>21</v>
      </c>
      <c r="AE570" s="52">
        <v>22</v>
      </c>
      <c r="AF570" s="52">
        <v>23</v>
      </c>
      <c r="AG570" s="52">
        <v>24</v>
      </c>
      <c r="AH570" s="52">
        <v>25</v>
      </c>
      <c r="AI570" s="52">
        <v>26</v>
      </c>
      <c r="AJ570" s="52">
        <v>27</v>
      </c>
      <c r="AK570" s="52">
        <v>28</v>
      </c>
      <c r="AL570" s="52">
        <v>29</v>
      </c>
      <c r="AM570" s="52">
        <v>30</v>
      </c>
      <c r="AN570" s="56">
        <v>31</v>
      </c>
      <c r="AO570" s="89"/>
      <c r="AP570" s="89"/>
    </row>
    <row r="571" spans="1:43" ht="23.25" customHeight="1" x14ac:dyDescent="0.25">
      <c r="A571" s="57" t="s">
        <v>896</v>
      </c>
      <c r="B571" s="58" t="s">
        <v>6</v>
      </c>
      <c r="C571" s="263" t="s">
        <v>48</v>
      </c>
      <c r="D571" s="264"/>
      <c r="E571" s="265"/>
      <c r="F571" s="266"/>
      <c r="G571" s="59">
        <v>81742067.900000006</v>
      </c>
      <c r="H571" s="59">
        <v>0</v>
      </c>
      <c r="I571" s="59">
        <v>81742067.900000006</v>
      </c>
      <c r="J571" s="59">
        <v>0</v>
      </c>
      <c r="K571" s="59">
        <v>0</v>
      </c>
      <c r="L571" s="59">
        <v>0</v>
      </c>
      <c r="M571" s="59">
        <v>0</v>
      </c>
      <c r="N571" s="59">
        <v>0</v>
      </c>
      <c r="O571" s="59">
        <v>0</v>
      </c>
      <c r="P571" s="59">
        <v>0</v>
      </c>
      <c r="Q571" s="59">
        <v>47894590.530000001</v>
      </c>
      <c r="R571" s="59">
        <v>29614829.550000001</v>
      </c>
      <c r="S571" s="59">
        <v>4232647.82</v>
      </c>
      <c r="T571" s="59">
        <v>0</v>
      </c>
      <c r="U571" s="60" t="s">
        <v>896</v>
      </c>
      <c r="V571" s="58" t="s">
        <v>6</v>
      </c>
      <c r="W571" s="263" t="s">
        <v>49</v>
      </c>
      <c r="X571" s="264"/>
      <c r="Y571" s="265"/>
      <c r="Z571" s="266"/>
      <c r="AA571" s="59">
        <v>-27437373.09</v>
      </c>
      <c r="AB571" s="59">
        <v>0</v>
      </c>
      <c r="AC571" s="59">
        <v>-27437373.09</v>
      </c>
      <c r="AD571" s="59">
        <v>0</v>
      </c>
      <c r="AE571" s="59">
        <v>0</v>
      </c>
      <c r="AF571" s="59">
        <v>0</v>
      </c>
      <c r="AG571" s="59">
        <v>0</v>
      </c>
      <c r="AH571" s="59">
        <v>0</v>
      </c>
      <c r="AI571" s="59">
        <v>0</v>
      </c>
      <c r="AJ571" s="59">
        <v>0</v>
      </c>
      <c r="AK571" s="59">
        <v>-34994251.75</v>
      </c>
      <c r="AL571" s="59">
        <v>11380334.32</v>
      </c>
      <c r="AM571" s="59">
        <v>-3823455.66</v>
      </c>
      <c r="AN571" s="61">
        <v>0</v>
      </c>
      <c r="AO571" s="108"/>
      <c r="AP571" s="89"/>
    </row>
    <row r="572" spans="1:43" ht="11.25" customHeight="1" x14ac:dyDescent="0.25">
      <c r="A572" s="109" t="s">
        <v>897</v>
      </c>
      <c r="B572" s="110"/>
      <c r="C572" s="279" t="s">
        <v>48</v>
      </c>
      <c r="D572" s="280"/>
      <c r="E572" s="281"/>
      <c r="F572" s="282"/>
      <c r="G572" s="111"/>
      <c r="H572" s="111"/>
      <c r="I572" s="111"/>
      <c r="J572" s="111"/>
      <c r="K572" s="111"/>
      <c r="L572" s="111"/>
      <c r="M572" s="111"/>
      <c r="N572" s="111"/>
      <c r="O572" s="111"/>
      <c r="P572" s="111"/>
      <c r="Q572" s="111"/>
      <c r="R572" s="111"/>
      <c r="S572" s="111"/>
      <c r="T572" s="111"/>
      <c r="U572" s="112" t="s">
        <v>897</v>
      </c>
      <c r="V572" s="110"/>
      <c r="W572" s="279" t="s">
        <v>49</v>
      </c>
      <c r="X572" s="280"/>
      <c r="Y572" s="281"/>
      <c r="Z572" s="282"/>
      <c r="AA572" s="111"/>
      <c r="AB572" s="111"/>
      <c r="AC572" s="111"/>
      <c r="AD572" s="111"/>
      <c r="AE572" s="111"/>
      <c r="AF572" s="111"/>
      <c r="AG572" s="111"/>
      <c r="AH572" s="111"/>
      <c r="AI572" s="111"/>
      <c r="AJ572" s="111"/>
      <c r="AK572" s="111"/>
      <c r="AL572" s="111"/>
      <c r="AM572" s="111"/>
      <c r="AN572" s="113"/>
      <c r="AO572" s="62"/>
    </row>
    <row r="573" spans="1:43" ht="22.5" customHeight="1" x14ac:dyDescent="0.25">
      <c r="A573" s="114" t="s">
        <v>898</v>
      </c>
      <c r="B573" s="115" t="s">
        <v>899</v>
      </c>
      <c r="C573" s="279"/>
      <c r="D573" s="242"/>
      <c r="E573" s="242"/>
      <c r="F573" s="242"/>
      <c r="G573" s="116">
        <v>20483126</v>
      </c>
      <c r="H573" s="116">
        <v>0</v>
      </c>
      <c r="I573" s="116">
        <v>20483126</v>
      </c>
      <c r="J573" s="116">
        <v>0</v>
      </c>
      <c r="K573" s="116">
        <v>0</v>
      </c>
      <c r="L573" s="116">
        <v>0</v>
      </c>
      <c r="M573" s="116">
        <v>0</v>
      </c>
      <c r="N573" s="116">
        <v>0</v>
      </c>
      <c r="O573" s="116">
        <v>0</v>
      </c>
      <c r="P573" s="116">
        <v>0</v>
      </c>
      <c r="Q573" s="116">
        <v>20483126</v>
      </c>
      <c r="R573" s="116">
        <v>0</v>
      </c>
      <c r="S573" s="116">
        <v>0</v>
      </c>
      <c r="T573" s="116">
        <v>0</v>
      </c>
      <c r="U573" s="117" t="s">
        <v>898</v>
      </c>
      <c r="V573" s="115" t="s">
        <v>899</v>
      </c>
      <c r="W573" s="279"/>
      <c r="X573" s="242"/>
      <c r="Y573" s="242"/>
      <c r="Z573" s="242"/>
      <c r="AA573" s="116">
        <v>-1959200</v>
      </c>
      <c r="AB573" s="116">
        <v>0</v>
      </c>
      <c r="AC573" s="116">
        <v>-1959200</v>
      </c>
      <c r="AD573" s="116">
        <v>0</v>
      </c>
      <c r="AE573" s="116">
        <v>0</v>
      </c>
      <c r="AF573" s="116">
        <v>0</v>
      </c>
      <c r="AG573" s="116">
        <v>0</v>
      </c>
      <c r="AH573" s="116">
        <v>0</v>
      </c>
      <c r="AI573" s="116">
        <v>0</v>
      </c>
      <c r="AJ573" s="116">
        <v>0</v>
      </c>
      <c r="AK573" s="116">
        <v>-1959200</v>
      </c>
      <c r="AL573" s="116">
        <v>0</v>
      </c>
      <c r="AM573" s="116">
        <v>0</v>
      </c>
      <c r="AN573" s="118">
        <v>0</v>
      </c>
      <c r="AO573" s="62"/>
    </row>
    <row r="574" spans="1:43" ht="18.75" customHeight="1" x14ac:dyDescent="0.25">
      <c r="A574" s="119" t="s">
        <v>900</v>
      </c>
      <c r="B574" s="64" t="s">
        <v>899</v>
      </c>
      <c r="C574" s="249" t="s">
        <v>901</v>
      </c>
      <c r="D574" s="283"/>
      <c r="E574" s="284"/>
      <c r="F574" s="285"/>
      <c r="G574" s="66">
        <v>20483126</v>
      </c>
      <c r="H574" s="66"/>
      <c r="I574" s="66">
        <v>20483126</v>
      </c>
      <c r="J574" s="66"/>
      <c r="K574" s="66"/>
      <c r="L574" s="66"/>
      <c r="M574" s="66"/>
      <c r="N574" s="66"/>
      <c r="O574" s="66"/>
      <c r="P574" s="66"/>
      <c r="Q574" s="66">
        <v>20483126</v>
      </c>
      <c r="R574" s="66"/>
      <c r="S574" s="66"/>
      <c r="T574" s="66"/>
      <c r="U574" s="120" t="str">
        <f t="shared" ref="U574:U583" si="36">""&amp;A574</f>
        <v>ИСТОЧНИКИ ВНУТРЕННЕГО ФИНАНСИРОВАНИЯ ДЕФИЦИТОВ БЮДЖЕТОВ</v>
      </c>
      <c r="V574" s="64" t="str">
        <f t="shared" ref="V574:V583" si="37">""&amp;B574</f>
        <v>520</v>
      </c>
      <c r="W574" s="249" t="str">
        <f t="shared" ref="W574:W583" si="38">""&amp;C574</f>
        <v>00001000000000000000</v>
      </c>
      <c r="X574" s="283"/>
      <c r="Y574" s="284"/>
      <c r="Z574" s="285"/>
      <c r="AA574" s="66">
        <v>-1959200</v>
      </c>
      <c r="AB574" s="66"/>
      <c r="AC574" s="66">
        <v>-1959200</v>
      </c>
      <c r="AD574" s="66"/>
      <c r="AE574" s="66"/>
      <c r="AF574" s="66"/>
      <c r="AG574" s="66"/>
      <c r="AH574" s="66"/>
      <c r="AI574" s="66"/>
      <c r="AJ574" s="66"/>
      <c r="AK574" s="66">
        <v>-1959200</v>
      </c>
      <c r="AL574" s="66"/>
      <c r="AM574" s="66"/>
      <c r="AN574" s="68"/>
      <c r="AO574" s="82" t="str">
        <f t="shared" ref="AO574:AO583" si="39">""&amp;C574</f>
        <v>00001000000000000000</v>
      </c>
      <c r="AP574" s="70"/>
    </row>
    <row r="575" spans="1:43" ht="18.75" customHeight="1" x14ac:dyDescent="0.25">
      <c r="A575" s="119" t="s">
        <v>902</v>
      </c>
      <c r="B575" s="64" t="s">
        <v>899</v>
      </c>
      <c r="C575" s="249" t="s">
        <v>903</v>
      </c>
      <c r="D575" s="283"/>
      <c r="E575" s="284"/>
      <c r="F575" s="285"/>
      <c r="G575" s="66">
        <v>22442326</v>
      </c>
      <c r="H575" s="66"/>
      <c r="I575" s="66">
        <v>22442326</v>
      </c>
      <c r="J575" s="66"/>
      <c r="K575" s="66"/>
      <c r="L575" s="66"/>
      <c r="M575" s="66"/>
      <c r="N575" s="66"/>
      <c r="O575" s="66"/>
      <c r="P575" s="66"/>
      <c r="Q575" s="66">
        <v>22442326</v>
      </c>
      <c r="R575" s="66"/>
      <c r="S575" s="66"/>
      <c r="T575" s="66"/>
      <c r="U575" s="120" t="str">
        <f t="shared" si="36"/>
        <v>Кредиты кредитных организаций в валюте Российской Федерации</v>
      </c>
      <c r="V575" s="64" t="str">
        <f t="shared" si="37"/>
        <v>520</v>
      </c>
      <c r="W575" s="249" t="str">
        <f t="shared" si="38"/>
        <v>00001020000000000000</v>
      </c>
      <c r="X575" s="283"/>
      <c r="Y575" s="284"/>
      <c r="Z575" s="285"/>
      <c r="AA575" s="66">
        <v>0</v>
      </c>
      <c r="AB575" s="66"/>
      <c r="AC575" s="66">
        <v>0</v>
      </c>
      <c r="AD575" s="66"/>
      <c r="AE575" s="66"/>
      <c r="AF575" s="66"/>
      <c r="AG575" s="66"/>
      <c r="AH575" s="66"/>
      <c r="AI575" s="66"/>
      <c r="AJ575" s="66"/>
      <c r="AK575" s="66">
        <v>0</v>
      </c>
      <c r="AL575" s="66"/>
      <c r="AM575" s="66"/>
      <c r="AN575" s="68"/>
      <c r="AO575" s="82" t="str">
        <f t="shared" si="39"/>
        <v>00001020000000000000</v>
      </c>
      <c r="AP575" s="70"/>
    </row>
    <row r="576" spans="1:43" ht="18.75" customHeight="1" x14ac:dyDescent="0.25">
      <c r="A576" s="119" t="s">
        <v>904</v>
      </c>
      <c r="B576" s="64" t="s">
        <v>899</v>
      </c>
      <c r="C576" s="249" t="s">
        <v>905</v>
      </c>
      <c r="D576" s="283"/>
      <c r="E576" s="284"/>
      <c r="F576" s="285"/>
      <c r="G576" s="66">
        <v>22442326</v>
      </c>
      <c r="H576" s="66"/>
      <c r="I576" s="66">
        <v>22442326</v>
      </c>
      <c r="J576" s="66"/>
      <c r="K576" s="66"/>
      <c r="L576" s="66"/>
      <c r="M576" s="66"/>
      <c r="N576" s="66"/>
      <c r="O576" s="66"/>
      <c r="P576" s="66"/>
      <c r="Q576" s="66">
        <v>22442326</v>
      </c>
      <c r="R576" s="66"/>
      <c r="S576" s="66"/>
      <c r="T576" s="66"/>
      <c r="U576" s="120" t="str">
        <f t="shared" si="36"/>
        <v>Привлечение кредитов от кредитных организаций в валюте Российской Федерации</v>
      </c>
      <c r="V576" s="64" t="str">
        <f t="shared" si="37"/>
        <v>520</v>
      </c>
      <c r="W576" s="249" t="str">
        <f t="shared" si="38"/>
        <v>00001020000000000700</v>
      </c>
      <c r="X576" s="283"/>
      <c r="Y576" s="284"/>
      <c r="Z576" s="285"/>
      <c r="AA576" s="66">
        <v>0</v>
      </c>
      <c r="AB576" s="66"/>
      <c r="AC576" s="66">
        <v>0</v>
      </c>
      <c r="AD576" s="66"/>
      <c r="AE576" s="66"/>
      <c r="AF576" s="66"/>
      <c r="AG576" s="66"/>
      <c r="AH576" s="66"/>
      <c r="AI576" s="66"/>
      <c r="AJ576" s="66"/>
      <c r="AK576" s="66">
        <v>0</v>
      </c>
      <c r="AL576" s="66"/>
      <c r="AM576" s="66"/>
      <c r="AN576" s="68"/>
      <c r="AO576" s="82" t="str">
        <f t="shared" si="39"/>
        <v>00001020000000000700</v>
      </c>
      <c r="AP576" s="70"/>
    </row>
    <row r="577" spans="1:42" ht="27.6" customHeight="1" x14ac:dyDescent="0.25">
      <c r="A577" s="83" t="s">
        <v>906</v>
      </c>
      <c r="B577" s="74" t="s">
        <v>899</v>
      </c>
      <c r="C577" s="250" t="s">
        <v>907</v>
      </c>
      <c r="D577" s="251"/>
      <c r="E577" s="252"/>
      <c r="F577" s="253"/>
      <c r="G577" s="66">
        <v>22442326</v>
      </c>
      <c r="H577" s="76"/>
      <c r="I577" s="66">
        <v>22442326</v>
      </c>
      <c r="J577" s="76"/>
      <c r="K577" s="77"/>
      <c r="L577" s="77"/>
      <c r="M577" s="77"/>
      <c r="N577" s="77"/>
      <c r="O577" s="77"/>
      <c r="P577" s="77"/>
      <c r="Q577" s="77">
        <v>22442326</v>
      </c>
      <c r="R577" s="77"/>
      <c r="S577" s="77"/>
      <c r="T577" s="77"/>
      <c r="U577" s="121" t="str">
        <f t="shared" si="36"/>
        <v>Привлечение муниципальными районами кредитов от кредитных организаций в валюте Российской Федерации</v>
      </c>
      <c r="V577" s="74" t="str">
        <f t="shared" si="37"/>
        <v>520</v>
      </c>
      <c r="W577" s="314" t="str">
        <f t="shared" si="38"/>
        <v>00001020000050000710</v>
      </c>
      <c r="X577" s="251"/>
      <c r="Y577" s="252"/>
      <c r="Z577" s="253"/>
      <c r="AA577" s="66">
        <v>0</v>
      </c>
      <c r="AB577" s="76"/>
      <c r="AC577" s="66">
        <v>0</v>
      </c>
      <c r="AD577" s="76"/>
      <c r="AE577" s="77"/>
      <c r="AF577" s="77"/>
      <c r="AG577" s="77"/>
      <c r="AH577" s="77"/>
      <c r="AI577" s="77"/>
      <c r="AJ577" s="77"/>
      <c r="AK577" s="77">
        <v>0</v>
      </c>
      <c r="AL577" s="77"/>
      <c r="AM577" s="77"/>
      <c r="AN577" s="81"/>
      <c r="AO577" s="82" t="str">
        <f t="shared" si="39"/>
        <v>00001020000050000710</v>
      </c>
      <c r="AP577" s="70"/>
    </row>
    <row r="578" spans="1:42" ht="18.75" customHeight="1" x14ac:dyDescent="0.25">
      <c r="A578" s="119" t="s">
        <v>908</v>
      </c>
      <c r="B578" s="64" t="s">
        <v>899</v>
      </c>
      <c r="C578" s="249" t="s">
        <v>909</v>
      </c>
      <c r="D578" s="283"/>
      <c r="E578" s="284"/>
      <c r="F578" s="285"/>
      <c r="G578" s="66">
        <v>-1959200</v>
      </c>
      <c r="H578" s="66"/>
      <c r="I578" s="66">
        <v>-1959200</v>
      </c>
      <c r="J578" s="66"/>
      <c r="K578" s="66"/>
      <c r="L578" s="66"/>
      <c r="M578" s="66"/>
      <c r="N578" s="66"/>
      <c r="O578" s="66"/>
      <c r="P578" s="66"/>
      <c r="Q578" s="66">
        <v>-1959200</v>
      </c>
      <c r="R578" s="66"/>
      <c r="S578" s="66"/>
      <c r="T578" s="66"/>
      <c r="U578" s="120" t="str">
        <f t="shared" si="36"/>
        <v>Бюджетные кредиты из других бюджетов бюджетной системы Российской Федерации</v>
      </c>
      <c r="V578" s="64" t="str">
        <f t="shared" si="37"/>
        <v>520</v>
      </c>
      <c r="W578" s="249" t="str">
        <f t="shared" si="38"/>
        <v>00001030000000000000</v>
      </c>
      <c r="X578" s="283"/>
      <c r="Y578" s="284"/>
      <c r="Z578" s="285"/>
      <c r="AA578" s="66">
        <v>-1959200</v>
      </c>
      <c r="AB578" s="66"/>
      <c r="AC578" s="66">
        <v>-1959200</v>
      </c>
      <c r="AD578" s="66"/>
      <c r="AE578" s="66"/>
      <c r="AF578" s="66"/>
      <c r="AG578" s="66"/>
      <c r="AH578" s="66"/>
      <c r="AI578" s="66"/>
      <c r="AJ578" s="66"/>
      <c r="AK578" s="66">
        <v>-1959200</v>
      </c>
      <c r="AL578" s="66"/>
      <c r="AM578" s="66"/>
      <c r="AN578" s="68"/>
      <c r="AO578" s="82" t="str">
        <f t="shared" si="39"/>
        <v>00001030000000000000</v>
      </c>
      <c r="AP578" s="70"/>
    </row>
    <row r="579" spans="1:42" ht="27.6" customHeight="1" x14ac:dyDescent="0.25">
      <c r="A579" s="119" t="s">
        <v>910</v>
      </c>
      <c r="B579" s="64" t="s">
        <v>899</v>
      </c>
      <c r="C579" s="249" t="s">
        <v>911</v>
      </c>
      <c r="D579" s="283"/>
      <c r="E579" s="284"/>
      <c r="F579" s="285"/>
      <c r="G579" s="66">
        <v>-1959200</v>
      </c>
      <c r="H579" s="66"/>
      <c r="I579" s="66">
        <v>-1959200</v>
      </c>
      <c r="J579" s="66"/>
      <c r="K579" s="66"/>
      <c r="L579" s="66"/>
      <c r="M579" s="66"/>
      <c r="N579" s="66"/>
      <c r="O579" s="66"/>
      <c r="P579" s="66"/>
      <c r="Q579" s="66">
        <v>-1959200</v>
      </c>
      <c r="R579" s="66"/>
      <c r="S579" s="66"/>
      <c r="T579" s="66"/>
      <c r="U579" s="120" t="str">
        <f t="shared" si="36"/>
        <v>Бюджетные кредиты из других бюджетов бюджетной системы Российской Федерации в валюте Российской Федерации</v>
      </c>
      <c r="V579" s="64" t="str">
        <f t="shared" si="37"/>
        <v>520</v>
      </c>
      <c r="W579" s="249" t="str">
        <f t="shared" si="38"/>
        <v>00001030100000000000</v>
      </c>
      <c r="X579" s="283"/>
      <c r="Y579" s="284"/>
      <c r="Z579" s="285"/>
      <c r="AA579" s="66">
        <v>-1959200</v>
      </c>
      <c r="AB579" s="66"/>
      <c r="AC579" s="66">
        <v>-1959200</v>
      </c>
      <c r="AD579" s="66"/>
      <c r="AE579" s="66"/>
      <c r="AF579" s="66"/>
      <c r="AG579" s="66"/>
      <c r="AH579" s="66"/>
      <c r="AI579" s="66"/>
      <c r="AJ579" s="66"/>
      <c r="AK579" s="66">
        <v>-1959200</v>
      </c>
      <c r="AL579" s="66"/>
      <c r="AM579" s="66"/>
      <c r="AN579" s="68"/>
      <c r="AO579" s="82" t="str">
        <f t="shared" si="39"/>
        <v>00001030100000000000</v>
      </c>
      <c r="AP579" s="70"/>
    </row>
    <row r="580" spans="1:42" ht="27.6" customHeight="1" x14ac:dyDescent="0.25">
      <c r="A580" s="119" t="s">
        <v>912</v>
      </c>
      <c r="B580" s="64" t="s">
        <v>899</v>
      </c>
      <c r="C580" s="249" t="s">
        <v>913</v>
      </c>
      <c r="D580" s="283"/>
      <c r="E580" s="284"/>
      <c r="F580" s="285"/>
      <c r="G580" s="66">
        <v>16700000</v>
      </c>
      <c r="H580" s="66"/>
      <c r="I580" s="66">
        <v>16700000</v>
      </c>
      <c r="J580" s="66"/>
      <c r="K580" s="66"/>
      <c r="L580" s="66"/>
      <c r="M580" s="66"/>
      <c r="N580" s="66"/>
      <c r="O580" s="66"/>
      <c r="P580" s="66"/>
      <c r="Q580" s="66">
        <v>16700000</v>
      </c>
      <c r="R580" s="66"/>
      <c r="S580" s="66"/>
      <c r="T580" s="66"/>
      <c r="U580" s="120" t="str">
        <f t="shared" si="36"/>
        <v>Привлечение бюджетных кредитов из других бюджетов бюджетной системы Российской Федерации в валюте Российской Федерации</v>
      </c>
      <c r="V580" s="64" t="str">
        <f t="shared" si="37"/>
        <v>520</v>
      </c>
      <c r="W580" s="249" t="str">
        <f t="shared" si="38"/>
        <v>00001030100000000700</v>
      </c>
      <c r="X580" s="283"/>
      <c r="Y580" s="284"/>
      <c r="Z580" s="285"/>
      <c r="AA580" s="66">
        <v>16700000</v>
      </c>
      <c r="AB580" s="66"/>
      <c r="AC580" s="66">
        <v>16700000</v>
      </c>
      <c r="AD580" s="66"/>
      <c r="AE580" s="66"/>
      <c r="AF580" s="66"/>
      <c r="AG580" s="66"/>
      <c r="AH580" s="66"/>
      <c r="AI580" s="66"/>
      <c r="AJ580" s="66"/>
      <c r="AK580" s="66">
        <v>16700000</v>
      </c>
      <c r="AL580" s="66"/>
      <c r="AM580" s="66"/>
      <c r="AN580" s="68"/>
      <c r="AO580" s="82" t="str">
        <f t="shared" si="39"/>
        <v>00001030100000000700</v>
      </c>
      <c r="AP580" s="70"/>
    </row>
    <row r="581" spans="1:42" ht="27.6" customHeight="1" x14ac:dyDescent="0.25">
      <c r="A581" s="119" t="s">
        <v>914</v>
      </c>
      <c r="B581" s="64" t="s">
        <v>899</v>
      </c>
      <c r="C581" s="249" t="s">
        <v>915</v>
      </c>
      <c r="D581" s="283"/>
      <c r="E581" s="284"/>
      <c r="F581" s="285"/>
      <c r="G581" s="66">
        <v>-18659200</v>
      </c>
      <c r="H581" s="66"/>
      <c r="I581" s="66">
        <v>-18659200</v>
      </c>
      <c r="J581" s="66"/>
      <c r="K581" s="66"/>
      <c r="L581" s="66"/>
      <c r="M581" s="66"/>
      <c r="N581" s="66"/>
      <c r="O581" s="66"/>
      <c r="P581" s="66"/>
      <c r="Q581" s="66">
        <v>-18659200</v>
      </c>
      <c r="R581" s="66"/>
      <c r="S581" s="66"/>
      <c r="T581" s="66"/>
      <c r="U581" s="120" t="str">
        <f t="shared" si="36"/>
        <v>Погашение бюджетных кредитов, полученных из других бюджетов бюджетной системы Российской Федерации в валюте Российской Федерации</v>
      </c>
      <c r="V581" s="64" t="str">
        <f t="shared" si="37"/>
        <v>520</v>
      </c>
      <c r="W581" s="249" t="str">
        <f t="shared" si="38"/>
        <v>00001030100000000800</v>
      </c>
      <c r="X581" s="283"/>
      <c r="Y581" s="284"/>
      <c r="Z581" s="285"/>
      <c r="AA581" s="66">
        <v>-18659200</v>
      </c>
      <c r="AB581" s="66"/>
      <c r="AC581" s="66">
        <v>-18659200</v>
      </c>
      <c r="AD581" s="66"/>
      <c r="AE581" s="66"/>
      <c r="AF581" s="66"/>
      <c r="AG581" s="66"/>
      <c r="AH581" s="66"/>
      <c r="AI581" s="66"/>
      <c r="AJ581" s="66"/>
      <c r="AK581" s="66">
        <v>-18659200</v>
      </c>
      <c r="AL581" s="66"/>
      <c r="AM581" s="66"/>
      <c r="AN581" s="68"/>
      <c r="AO581" s="82" t="str">
        <f t="shared" si="39"/>
        <v>00001030100000000800</v>
      </c>
      <c r="AP581" s="70"/>
    </row>
    <row r="582" spans="1:42" ht="36.6" customHeight="1" x14ac:dyDescent="0.25">
      <c r="A582" s="83" t="s">
        <v>916</v>
      </c>
      <c r="B582" s="74" t="s">
        <v>899</v>
      </c>
      <c r="C582" s="250" t="s">
        <v>917</v>
      </c>
      <c r="D582" s="251"/>
      <c r="E582" s="252"/>
      <c r="F582" s="253"/>
      <c r="G582" s="66">
        <v>16700000</v>
      </c>
      <c r="H582" s="76"/>
      <c r="I582" s="66">
        <v>16700000</v>
      </c>
      <c r="J582" s="76"/>
      <c r="K582" s="77"/>
      <c r="L582" s="77"/>
      <c r="M582" s="77"/>
      <c r="N582" s="77"/>
      <c r="O582" s="77"/>
      <c r="P582" s="77"/>
      <c r="Q582" s="77">
        <v>16700000</v>
      </c>
      <c r="R582" s="77"/>
      <c r="S582" s="77"/>
      <c r="T582" s="77"/>
      <c r="U582" s="121" t="str">
        <f t="shared" si="36"/>
        <v>Привлечение кредитов из других бюджетов бюджетной системы Российской Федерации бюджетами муниципальных районов в валюте Российской Федерации</v>
      </c>
      <c r="V582" s="74" t="str">
        <f t="shared" si="37"/>
        <v>520</v>
      </c>
      <c r="W582" s="314" t="str">
        <f t="shared" si="38"/>
        <v>00001030100050000710</v>
      </c>
      <c r="X582" s="251"/>
      <c r="Y582" s="252"/>
      <c r="Z582" s="253"/>
      <c r="AA582" s="66">
        <v>16700000</v>
      </c>
      <c r="AB582" s="76"/>
      <c r="AC582" s="66">
        <v>16700000</v>
      </c>
      <c r="AD582" s="76"/>
      <c r="AE582" s="77"/>
      <c r="AF582" s="77"/>
      <c r="AG582" s="77"/>
      <c r="AH582" s="77"/>
      <c r="AI582" s="77"/>
      <c r="AJ582" s="77"/>
      <c r="AK582" s="77">
        <v>16700000</v>
      </c>
      <c r="AL582" s="77"/>
      <c r="AM582" s="77"/>
      <c r="AN582" s="81"/>
      <c r="AO582" s="82" t="str">
        <f t="shared" si="39"/>
        <v>00001030100050000710</v>
      </c>
      <c r="AP582" s="70"/>
    </row>
    <row r="583" spans="1:42" ht="36.6" customHeight="1" x14ac:dyDescent="0.25">
      <c r="A583" s="83" t="s">
        <v>918</v>
      </c>
      <c r="B583" s="74" t="s">
        <v>899</v>
      </c>
      <c r="C583" s="250" t="s">
        <v>919</v>
      </c>
      <c r="D583" s="251"/>
      <c r="E583" s="252"/>
      <c r="F583" s="253"/>
      <c r="G583" s="66">
        <v>-18659200</v>
      </c>
      <c r="H583" s="76"/>
      <c r="I583" s="66">
        <v>-18659200</v>
      </c>
      <c r="J583" s="76"/>
      <c r="K583" s="77"/>
      <c r="L583" s="77"/>
      <c r="M583" s="77"/>
      <c r="N583" s="77"/>
      <c r="O583" s="77"/>
      <c r="P583" s="77"/>
      <c r="Q583" s="77">
        <v>-18659200</v>
      </c>
      <c r="R583" s="77"/>
      <c r="S583" s="77"/>
      <c r="T583" s="77"/>
      <c r="U583" s="121" t="str">
        <f t="shared" si="36"/>
        <v>Погашение бюджетами муниципальных районов кредитов из других бюджетов бюджетной системы Российской Федерации в валюте Российской Федерации</v>
      </c>
      <c r="V583" s="74" t="str">
        <f t="shared" si="37"/>
        <v>520</v>
      </c>
      <c r="W583" s="314" t="str">
        <f t="shared" si="38"/>
        <v>00001030100050000810</v>
      </c>
      <c r="X583" s="251"/>
      <c r="Y583" s="252"/>
      <c r="Z583" s="253"/>
      <c r="AA583" s="66">
        <v>-18659200</v>
      </c>
      <c r="AB583" s="76"/>
      <c r="AC583" s="66">
        <v>-18659200</v>
      </c>
      <c r="AD583" s="76"/>
      <c r="AE583" s="77"/>
      <c r="AF583" s="77"/>
      <c r="AG583" s="77"/>
      <c r="AH583" s="77"/>
      <c r="AI583" s="77"/>
      <c r="AJ583" s="77"/>
      <c r="AK583" s="77">
        <v>-18659200</v>
      </c>
      <c r="AL583" s="77"/>
      <c r="AM583" s="77"/>
      <c r="AN583" s="81"/>
      <c r="AO583" s="82" t="str">
        <f t="shared" si="39"/>
        <v>00001030100050000810</v>
      </c>
      <c r="AP583" s="70"/>
    </row>
    <row r="584" spans="1:42" ht="22.5" customHeight="1" x14ac:dyDescent="0.25">
      <c r="A584" s="122" t="s">
        <v>920</v>
      </c>
      <c r="B584" s="123" t="s">
        <v>749</v>
      </c>
      <c r="C584" s="286" t="s">
        <v>48</v>
      </c>
      <c r="D584" s="287"/>
      <c r="E584" s="288"/>
      <c r="F584" s="289"/>
      <c r="G584" s="116">
        <v>0</v>
      </c>
      <c r="H584" s="116">
        <v>0</v>
      </c>
      <c r="I584" s="116">
        <v>0</v>
      </c>
      <c r="J584" s="116">
        <v>0</v>
      </c>
      <c r="K584" s="116">
        <v>0</v>
      </c>
      <c r="L584" s="116">
        <v>0</v>
      </c>
      <c r="M584" s="116">
        <v>0</v>
      </c>
      <c r="N584" s="116">
        <v>0</v>
      </c>
      <c r="O584" s="116">
        <v>0</v>
      </c>
      <c r="P584" s="116">
        <v>0</v>
      </c>
      <c r="Q584" s="116">
        <v>0</v>
      </c>
      <c r="R584" s="116">
        <v>0</v>
      </c>
      <c r="S584" s="116">
        <v>0</v>
      </c>
      <c r="T584" s="116">
        <v>0</v>
      </c>
      <c r="U584" s="117" t="s">
        <v>920</v>
      </c>
      <c r="V584" s="123" t="s">
        <v>749</v>
      </c>
      <c r="W584" s="286" t="s">
        <v>49</v>
      </c>
      <c r="X584" s="287"/>
      <c r="Y584" s="288"/>
      <c r="Z584" s="289"/>
      <c r="AA584" s="116">
        <v>0</v>
      </c>
      <c r="AB584" s="116">
        <v>0</v>
      </c>
      <c r="AC584" s="116">
        <v>0</v>
      </c>
      <c r="AD584" s="116">
        <v>0</v>
      </c>
      <c r="AE584" s="116">
        <v>0</v>
      </c>
      <c r="AF584" s="116">
        <v>0</v>
      </c>
      <c r="AG584" s="116">
        <v>0</v>
      </c>
      <c r="AH584" s="116">
        <v>0</v>
      </c>
      <c r="AI584" s="116">
        <v>0</v>
      </c>
      <c r="AJ584" s="116">
        <v>0</v>
      </c>
      <c r="AK584" s="116">
        <v>0</v>
      </c>
      <c r="AL584" s="116">
        <v>0</v>
      </c>
      <c r="AM584" s="116">
        <v>0</v>
      </c>
      <c r="AN584" s="118">
        <v>0</v>
      </c>
      <c r="AO584" s="82"/>
    </row>
    <row r="585" spans="1:42" ht="11.25" customHeight="1" x14ac:dyDescent="0.25">
      <c r="A585" s="124"/>
      <c r="B585" s="125"/>
      <c r="C585" s="290"/>
      <c r="D585" s="291"/>
      <c r="E585" s="292"/>
      <c r="F585" s="293"/>
      <c r="G585" s="126"/>
      <c r="H585" s="127"/>
      <c r="I585" s="126"/>
      <c r="J585" s="127"/>
      <c r="K585" s="127"/>
      <c r="L585" s="127"/>
      <c r="M585" s="127"/>
      <c r="N585" s="127"/>
      <c r="O585" s="127"/>
      <c r="P585" s="127"/>
      <c r="Q585" s="127"/>
      <c r="R585" s="127"/>
      <c r="S585" s="127"/>
      <c r="T585" s="127"/>
      <c r="U585" s="128" t="str">
        <f t="shared" ref="U585:W586" si="40">""&amp;A585</f>
        <v/>
      </c>
      <c r="V585" s="125" t="str">
        <f t="shared" si="40"/>
        <v/>
      </c>
      <c r="W585" s="315" t="str">
        <f t="shared" si="40"/>
        <v/>
      </c>
      <c r="X585" s="291"/>
      <c r="Y585" s="292"/>
      <c r="Z585" s="293"/>
      <c r="AA585" s="126"/>
      <c r="AB585" s="127"/>
      <c r="AC585" s="126"/>
      <c r="AD585" s="127"/>
      <c r="AE585" s="127"/>
      <c r="AF585" s="127"/>
      <c r="AG585" s="127"/>
      <c r="AH585" s="127"/>
      <c r="AI585" s="127"/>
      <c r="AJ585" s="127"/>
      <c r="AK585" s="127"/>
      <c r="AL585" s="127"/>
      <c r="AM585" s="127"/>
      <c r="AN585" s="129"/>
      <c r="AO585" s="130" t="str">
        <f>""&amp;C585</f>
        <v/>
      </c>
      <c r="AP585" s="70"/>
    </row>
    <row r="586" spans="1:42" ht="11.25" hidden="1" customHeight="1" x14ac:dyDescent="0.25">
      <c r="A586" s="131"/>
      <c r="B586" s="132"/>
      <c r="C586" s="294"/>
      <c r="D586" s="295"/>
      <c r="E586" s="296"/>
      <c r="F586" s="297"/>
      <c r="G586" s="126"/>
      <c r="H586" s="126"/>
      <c r="I586" s="126"/>
      <c r="J586" s="126"/>
      <c r="K586" s="126"/>
      <c r="L586" s="126"/>
      <c r="M586" s="126"/>
      <c r="N586" s="126"/>
      <c r="O586" s="126"/>
      <c r="P586" s="126"/>
      <c r="Q586" s="126"/>
      <c r="R586" s="126"/>
      <c r="S586" s="126"/>
      <c r="T586" s="126"/>
      <c r="U586" s="133" t="str">
        <f t="shared" si="40"/>
        <v/>
      </c>
      <c r="V586" s="132" t="str">
        <f t="shared" si="40"/>
        <v/>
      </c>
      <c r="W586" s="294" t="str">
        <f t="shared" si="40"/>
        <v/>
      </c>
      <c r="X586" s="295"/>
      <c r="Y586" s="296"/>
      <c r="Z586" s="297"/>
      <c r="AA586" s="126"/>
      <c r="AB586" s="126"/>
      <c r="AC586" s="126"/>
      <c r="AD586" s="126"/>
      <c r="AE586" s="126"/>
      <c r="AF586" s="126"/>
      <c r="AG586" s="126"/>
      <c r="AH586" s="126"/>
      <c r="AI586" s="126"/>
      <c r="AJ586" s="126"/>
      <c r="AK586" s="126"/>
      <c r="AL586" s="126"/>
      <c r="AM586" s="126"/>
      <c r="AN586" s="134"/>
      <c r="AO586" s="130" t="str">
        <f>""&amp;C586</f>
        <v/>
      </c>
      <c r="AP586" s="70"/>
    </row>
    <row r="587" spans="1:42" ht="11.25" customHeight="1" x14ac:dyDescent="0.25">
      <c r="A587" s="122" t="s">
        <v>921</v>
      </c>
      <c r="B587" s="93" t="s">
        <v>872</v>
      </c>
      <c r="C587" s="286" t="s">
        <v>901</v>
      </c>
      <c r="D587" s="287"/>
      <c r="E587" s="288"/>
      <c r="F587" s="289"/>
      <c r="G587" s="116">
        <v>61258941.899999999</v>
      </c>
      <c r="H587" s="116">
        <v>0</v>
      </c>
      <c r="I587" s="116">
        <v>61258941.899999999</v>
      </c>
      <c r="J587" s="116">
        <v>0</v>
      </c>
      <c r="K587" s="116">
        <v>0</v>
      </c>
      <c r="L587" s="116">
        <v>0</v>
      </c>
      <c r="M587" s="116">
        <v>0</v>
      </c>
      <c r="N587" s="116">
        <v>0</v>
      </c>
      <c r="O587" s="116">
        <v>0</v>
      </c>
      <c r="P587" s="116">
        <v>0</v>
      </c>
      <c r="Q587" s="116">
        <v>27411464.530000001</v>
      </c>
      <c r="R587" s="116">
        <v>29614829.550000001</v>
      </c>
      <c r="S587" s="116">
        <v>4232647.82</v>
      </c>
      <c r="T587" s="116">
        <v>0</v>
      </c>
      <c r="U587" s="117" t="s">
        <v>921</v>
      </c>
      <c r="V587" s="93" t="s">
        <v>872</v>
      </c>
      <c r="W587" s="286"/>
      <c r="X587" s="287"/>
      <c r="Y587" s="288"/>
      <c r="Z587" s="289"/>
      <c r="AA587" s="116">
        <v>-25478173.09</v>
      </c>
      <c r="AB587" s="116">
        <v>0</v>
      </c>
      <c r="AC587" s="116">
        <v>-25478173.09</v>
      </c>
      <c r="AD587" s="116">
        <v>0</v>
      </c>
      <c r="AE587" s="116">
        <v>0</v>
      </c>
      <c r="AF587" s="116">
        <v>0</v>
      </c>
      <c r="AG587" s="116">
        <v>0</v>
      </c>
      <c r="AH587" s="116">
        <v>0</v>
      </c>
      <c r="AI587" s="116">
        <v>0</v>
      </c>
      <c r="AJ587" s="116">
        <v>0</v>
      </c>
      <c r="AK587" s="116">
        <v>-33035051.75</v>
      </c>
      <c r="AL587" s="116">
        <v>11380334.32</v>
      </c>
      <c r="AM587" s="116">
        <v>-3823455.66</v>
      </c>
      <c r="AN587" s="118">
        <v>0</v>
      </c>
      <c r="AO587" s="82"/>
    </row>
    <row r="588" spans="1:42" ht="19.5" hidden="1" customHeight="1" x14ac:dyDescent="0.25">
      <c r="A588" s="135" t="s">
        <v>922</v>
      </c>
      <c r="B588" s="93" t="s">
        <v>872</v>
      </c>
      <c r="C588" s="286" t="s">
        <v>923</v>
      </c>
      <c r="D588" s="287"/>
      <c r="E588" s="288"/>
      <c r="F588" s="289"/>
      <c r="G588" s="116">
        <v>61258941.899999999</v>
      </c>
      <c r="H588" s="116">
        <v>0</v>
      </c>
      <c r="I588" s="116">
        <v>61258941.899999999</v>
      </c>
      <c r="J588" s="116">
        <v>0</v>
      </c>
      <c r="K588" s="116">
        <v>0</v>
      </c>
      <c r="L588" s="116">
        <v>0</v>
      </c>
      <c r="M588" s="116">
        <v>0</v>
      </c>
      <c r="N588" s="116"/>
      <c r="O588" s="116">
        <v>0</v>
      </c>
      <c r="P588" s="116">
        <v>0</v>
      </c>
      <c r="Q588" s="116">
        <v>0</v>
      </c>
      <c r="R588" s="116">
        <v>27411464.530000001</v>
      </c>
      <c r="S588" s="116">
        <v>29614829.550000001</v>
      </c>
      <c r="T588" s="116">
        <v>4232647.82</v>
      </c>
      <c r="U588" s="136" t="s">
        <v>922</v>
      </c>
      <c r="V588" s="93" t="s">
        <v>872</v>
      </c>
      <c r="W588" s="316" t="s">
        <v>923</v>
      </c>
      <c r="X588" s="317"/>
      <c r="Y588" s="318"/>
      <c r="Z588" s="319"/>
      <c r="AA588" s="116">
        <v>0</v>
      </c>
      <c r="AB588" s="116">
        <v>-25478173.09</v>
      </c>
      <c r="AC588" s="116">
        <v>0</v>
      </c>
      <c r="AD588" s="116">
        <v>-25478173.09</v>
      </c>
      <c r="AE588" s="116">
        <v>0</v>
      </c>
      <c r="AF588" s="116">
        <v>0</v>
      </c>
      <c r="AG588" s="116">
        <v>0</v>
      </c>
      <c r="AH588" s="116"/>
      <c r="AI588" s="116">
        <v>0</v>
      </c>
      <c r="AJ588" s="116">
        <v>0</v>
      </c>
      <c r="AK588" s="116">
        <v>0</v>
      </c>
      <c r="AL588" s="116">
        <v>0</v>
      </c>
      <c r="AM588" s="116">
        <v>-33035051.75</v>
      </c>
      <c r="AN588" s="118">
        <v>11380334.32</v>
      </c>
      <c r="AO588" s="82"/>
    </row>
    <row r="589" spans="1:42" ht="22.5" hidden="1" customHeight="1" x14ac:dyDescent="0.25">
      <c r="A589" s="135" t="s">
        <v>924</v>
      </c>
      <c r="B589" s="93" t="s">
        <v>872</v>
      </c>
      <c r="C589" s="286" t="s">
        <v>925</v>
      </c>
      <c r="D589" s="287"/>
      <c r="E589" s="288"/>
      <c r="F589" s="289"/>
      <c r="G589" s="116">
        <v>0</v>
      </c>
      <c r="H589" s="116">
        <v>0</v>
      </c>
      <c r="I589" s="116">
        <v>0</v>
      </c>
      <c r="J589" s="116">
        <v>0</v>
      </c>
      <c r="K589" s="116">
        <v>0</v>
      </c>
      <c r="L589" s="116">
        <v>0</v>
      </c>
      <c r="M589" s="116">
        <v>0</v>
      </c>
      <c r="N589" s="116"/>
      <c r="O589" s="116">
        <v>0</v>
      </c>
      <c r="P589" s="116">
        <v>0</v>
      </c>
      <c r="Q589" s="116">
        <v>0</v>
      </c>
      <c r="R589" s="116">
        <v>0</v>
      </c>
      <c r="S589" s="116">
        <v>0</v>
      </c>
      <c r="T589" s="116">
        <v>0</v>
      </c>
      <c r="U589" s="136" t="s">
        <v>924</v>
      </c>
      <c r="V589" s="93" t="s">
        <v>872</v>
      </c>
      <c r="W589" s="316" t="s">
        <v>925</v>
      </c>
      <c r="X589" s="317"/>
      <c r="Y589" s="318"/>
      <c r="Z589" s="319"/>
      <c r="AA589" s="116">
        <v>0</v>
      </c>
      <c r="AB589" s="116">
        <v>0</v>
      </c>
      <c r="AC589" s="116">
        <v>0</v>
      </c>
      <c r="AD589" s="116">
        <v>0</v>
      </c>
      <c r="AE589" s="116">
        <v>0</v>
      </c>
      <c r="AF589" s="116">
        <v>0</v>
      </c>
      <c r="AG589" s="116">
        <v>0</v>
      </c>
      <c r="AH589" s="116"/>
      <c r="AI589" s="116"/>
      <c r="AJ589" s="116"/>
      <c r="AK589" s="116"/>
      <c r="AL589" s="116"/>
      <c r="AM589" s="116"/>
      <c r="AN589" s="118"/>
      <c r="AO589" s="82"/>
    </row>
    <row r="590" spans="1:42" ht="22.5" customHeight="1" x14ac:dyDescent="0.25">
      <c r="A590" s="122" t="s">
        <v>926</v>
      </c>
      <c r="B590" s="93" t="s">
        <v>927</v>
      </c>
      <c r="C590" s="286"/>
      <c r="D590" s="287"/>
      <c r="E590" s="288"/>
      <c r="F590" s="289"/>
      <c r="G590" s="116">
        <v>-1127974114.4000001</v>
      </c>
      <c r="H590" s="116">
        <v>0</v>
      </c>
      <c r="I590" s="116">
        <v>-1127974114.4000001</v>
      </c>
      <c r="J590" s="116">
        <v>-50695694.590000004</v>
      </c>
      <c r="K590" s="116">
        <v>0</v>
      </c>
      <c r="L590" s="116">
        <v>0</v>
      </c>
      <c r="M590" s="116">
        <v>0</v>
      </c>
      <c r="N590" s="116">
        <v>0</v>
      </c>
      <c r="O590" s="116">
        <v>0</v>
      </c>
      <c r="P590" s="116">
        <v>0</v>
      </c>
      <c r="Q590" s="116">
        <v>-819197729.74000001</v>
      </c>
      <c r="R590" s="116">
        <v>-317302567.43000001</v>
      </c>
      <c r="S590" s="116">
        <v>-42169511.82</v>
      </c>
      <c r="T590" s="116">
        <v>0</v>
      </c>
      <c r="U590" s="117" t="s">
        <v>926</v>
      </c>
      <c r="V590" s="93" t="s">
        <v>927</v>
      </c>
      <c r="W590" s="286"/>
      <c r="X590" s="287"/>
      <c r="Y590" s="288"/>
      <c r="Z590" s="289"/>
      <c r="AA590" s="116">
        <v>-1054957971.8200001</v>
      </c>
      <c r="AB590" s="116">
        <v>0</v>
      </c>
      <c r="AC590" s="116">
        <v>-1054957971.8200001</v>
      </c>
      <c r="AD590" s="116">
        <v>-42864868.619999997</v>
      </c>
      <c r="AE590" s="116">
        <v>0</v>
      </c>
      <c r="AF590" s="116">
        <v>0</v>
      </c>
      <c r="AG590" s="116">
        <v>0</v>
      </c>
      <c r="AH590" s="116">
        <v>0</v>
      </c>
      <c r="AI590" s="116">
        <v>0</v>
      </c>
      <c r="AJ590" s="116">
        <v>0</v>
      </c>
      <c r="AK590" s="116">
        <v>-750914321.86000001</v>
      </c>
      <c r="AL590" s="116">
        <v>-306001346.86000001</v>
      </c>
      <c r="AM590" s="116">
        <v>-40907171.719999999</v>
      </c>
      <c r="AN590" s="118">
        <v>0</v>
      </c>
      <c r="AO590" s="82"/>
    </row>
    <row r="591" spans="1:42" ht="18.75" customHeight="1" x14ac:dyDescent="0.25">
      <c r="A591" s="119" t="s">
        <v>900</v>
      </c>
      <c r="B591" s="64" t="s">
        <v>927</v>
      </c>
      <c r="C591" s="249" t="s">
        <v>901</v>
      </c>
      <c r="D591" s="283"/>
      <c r="E591" s="284"/>
      <c r="F591" s="285"/>
      <c r="G591" s="66">
        <v>-1127974114.4000001</v>
      </c>
      <c r="H591" s="66"/>
      <c r="I591" s="66">
        <v>-1127974114.4000001</v>
      </c>
      <c r="J591" s="66">
        <v>-50695694.590000004</v>
      </c>
      <c r="K591" s="66"/>
      <c r="L591" s="66"/>
      <c r="M591" s="66"/>
      <c r="N591" s="66"/>
      <c r="O591" s="66"/>
      <c r="P591" s="66"/>
      <c r="Q591" s="66">
        <v>-819197729.74000001</v>
      </c>
      <c r="R591" s="66">
        <v>-317302567.43000001</v>
      </c>
      <c r="S591" s="66">
        <v>-42169511.82</v>
      </c>
      <c r="T591" s="66"/>
      <c r="U591" s="120" t="str">
        <f t="shared" ref="U591:W598" si="41">""&amp;A591</f>
        <v>ИСТОЧНИКИ ВНУТРЕННЕГО ФИНАНСИРОВАНИЯ ДЕФИЦИТОВ БЮДЖЕТОВ</v>
      </c>
      <c r="V591" s="64" t="str">
        <f t="shared" si="41"/>
        <v>710</v>
      </c>
      <c r="W591" s="249" t="str">
        <f t="shared" si="41"/>
        <v>00001000000000000000</v>
      </c>
      <c r="X591" s="283"/>
      <c r="Y591" s="284"/>
      <c r="Z591" s="285"/>
      <c r="AA591" s="66">
        <v>-1054957971.8200001</v>
      </c>
      <c r="AB591" s="66"/>
      <c r="AC591" s="66">
        <v>-1054957971.8200001</v>
      </c>
      <c r="AD591" s="66">
        <v>-42864868.619999997</v>
      </c>
      <c r="AE591" s="66"/>
      <c r="AF591" s="66"/>
      <c r="AG591" s="66"/>
      <c r="AH591" s="66"/>
      <c r="AI591" s="66"/>
      <c r="AJ591" s="66"/>
      <c r="AK591" s="66">
        <v>-750914321.86000001</v>
      </c>
      <c r="AL591" s="66">
        <v>-306001346.86000001</v>
      </c>
      <c r="AM591" s="66">
        <v>-40907171.719999999</v>
      </c>
      <c r="AN591" s="68"/>
      <c r="AO591" s="82" t="str">
        <f t="shared" ref="AO591:AO598" si="42">""&amp;C591</f>
        <v>00001000000000000000</v>
      </c>
    </row>
    <row r="592" spans="1:42" ht="11.25" customHeight="1" x14ac:dyDescent="0.25">
      <c r="A592" s="119"/>
      <c r="B592" s="64" t="s">
        <v>927</v>
      </c>
      <c r="C592" s="249" t="s">
        <v>923</v>
      </c>
      <c r="D592" s="283"/>
      <c r="E592" s="284"/>
      <c r="F592" s="285"/>
      <c r="G592" s="66">
        <v>-1127974114.4000001</v>
      </c>
      <c r="H592" s="66"/>
      <c r="I592" s="66">
        <v>-1127974114.4000001</v>
      </c>
      <c r="J592" s="66">
        <v>-50695694.590000004</v>
      </c>
      <c r="K592" s="66"/>
      <c r="L592" s="66"/>
      <c r="M592" s="66"/>
      <c r="N592" s="66"/>
      <c r="O592" s="66"/>
      <c r="P592" s="66"/>
      <c r="Q592" s="66">
        <v>-819197729.74000001</v>
      </c>
      <c r="R592" s="66">
        <v>-317302567.43000001</v>
      </c>
      <c r="S592" s="66">
        <v>-42169511.82</v>
      </c>
      <c r="T592" s="66"/>
      <c r="U592" s="120" t="str">
        <f t="shared" si="41"/>
        <v/>
      </c>
      <c r="V592" s="64" t="str">
        <f t="shared" si="41"/>
        <v>710</v>
      </c>
      <c r="W592" s="249" t="str">
        <f t="shared" si="41"/>
        <v>00001050000000000000</v>
      </c>
      <c r="X592" s="283"/>
      <c r="Y592" s="284"/>
      <c r="Z592" s="285"/>
      <c r="AA592" s="66">
        <v>-1054957971.8200001</v>
      </c>
      <c r="AB592" s="66"/>
      <c r="AC592" s="66">
        <v>-1054957971.8200001</v>
      </c>
      <c r="AD592" s="66">
        <v>-42864868.619999997</v>
      </c>
      <c r="AE592" s="66"/>
      <c r="AF592" s="66"/>
      <c r="AG592" s="66"/>
      <c r="AH592" s="66"/>
      <c r="AI592" s="66"/>
      <c r="AJ592" s="66"/>
      <c r="AK592" s="66">
        <v>-750914321.86000001</v>
      </c>
      <c r="AL592" s="66">
        <v>-306001346.86000001</v>
      </c>
      <c r="AM592" s="66">
        <v>-40907171.719999999</v>
      </c>
      <c r="AN592" s="68"/>
      <c r="AO592" s="82" t="str">
        <f t="shared" si="42"/>
        <v>00001050000000000000</v>
      </c>
    </row>
    <row r="593" spans="1:41" ht="11.25" customHeight="1" x14ac:dyDescent="0.25">
      <c r="A593" s="119" t="s">
        <v>928</v>
      </c>
      <c r="B593" s="64" t="s">
        <v>927</v>
      </c>
      <c r="C593" s="249" t="s">
        <v>929</v>
      </c>
      <c r="D593" s="283"/>
      <c r="E593" s="284"/>
      <c r="F593" s="285"/>
      <c r="G593" s="66">
        <v>-1127974114.4000001</v>
      </c>
      <c r="H593" s="66"/>
      <c r="I593" s="66">
        <v>-1127974114.4000001</v>
      </c>
      <c r="J593" s="66">
        <v>-50695694.590000004</v>
      </c>
      <c r="K593" s="66"/>
      <c r="L593" s="66"/>
      <c r="M593" s="66"/>
      <c r="N593" s="66"/>
      <c r="O593" s="66"/>
      <c r="P593" s="66"/>
      <c r="Q593" s="66">
        <v>-819197729.74000001</v>
      </c>
      <c r="R593" s="66">
        <v>-317302567.43000001</v>
      </c>
      <c r="S593" s="66">
        <v>-42169511.82</v>
      </c>
      <c r="T593" s="66"/>
      <c r="U593" s="120" t="str">
        <f t="shared" si="41"/>
        <v>Увеличение остатков средств бюджетов</v>
      </c>
      <c r="V593" s="64" t="str">
        <f t="shared" si="41"/>
        <v>710</v>
      </c>
      <c r="W593" s="249" t="str">
        <f t="shared" si="41"/>
        <v>00001050000000000500</v>
      </c>
      <c r="X593" s="283"/>
      <c r="Y593" s="284"/>
      <c r="Z593" s="285"/>
      <c r="AA593" s="66">
        <v>-1054957971.8200001</v>
      </c>
      <c r="AB593" s="66"/>
      <c r="AC593" s="66">
        <v>-1054957971.8200001</v>
      </c>
      <c r="AD593" s="66">
        <v>-42864868.619999997</v>
      </c>
      <c r="AE593" s="66"/>
      <c r="AF593" s="66"/>
      <c r="AG593" s="66"/>
      <c r="AH593" s="66"/>
      <c r="AI593" s="66"/>
      <c r="AJ593" s="66"/>
      <c r="AK593" s="66">
        <v>-750914321.86000001</v>
      </c>
      <c r="AL593" s="66">
        <v>-306001346.86000001</v>
      </c>
      <c r="AM593" s="66">
        <v>-40907171.719999999</v>
      </c>
      <c r="AN593" s="68"/>
      <c r="AO593" s="82" t="str">
        <f t="shared" si="42"/>
        <v>00001050000000000500</v>
      </c>
    </row>
    <row r="594" spans="1:41" ht="11.25" customHeight="1" x14ac:dyDescent="0.25">
      <c r="A594" s="119" t="s">
        <v>930</v>
      </c>
      <c r="B594" s="64" t="s">
        <v>927</v>
      </c>
      <c r="C594" s="249" t="s">
        <v>931</v>
      </c>
      <c r="D594" s="283"/>
      <c r="E594" s="284"/>
      <c r="F594" s="285"/>
      <c r="G594" s="66">
        <v>-1127974114.4000001</v>
      </c>
      <c r="H594" s="66"/>
      <c r="I594" s="66">
        <v>-1127974114.4000001</v>
      </c>
      <c r="J594" s="66">
        <v>-50695694.590000004</v>
      </c>
      <c r="K594" s="66"/>
      <c r="L594" s="66"/>
      <c r="M594" s="66"/>
      <c r="N594" s="66"/>
      <c r="O594" s="66"/>
      <c r="P594" s="66"/>
      <c r="Q594" s="66">
        <v>-819197729.74000001</v>
      </c>
      <c r="R594" s="66">
        <v>-317302567.43000001</v>
      </c>
      <c r="S594" s="66">
        <v>-42169511.82</v>
      </c>
      <c r="T594" s="66"/>
      <c r="U594" s="120" t="str">
        <f t="shared" si="41"/>
        <v>Увеличение прочих остатков средств бюджетов</v>
      </c>
      <c r="V594" s="64" t="str">
        <f t="shared" si="41"/>
        <v>710</v>
      </c>
      <c r="W594" s="249" t="str">
        <f t="shared" si="41"/>
        <v>00001050200000000500</v>
      </c>
      <c r="X594" s="283"/>
      <c r="Y594" s="284"/>
      <c r="Z594" s="285"/>
      <c r="AA594" s="66">
        <v>-1054957971.8200001</v>
      </c>
      <c r="AB594" s="66"/>
      <c r="AC594" s="66">
        <v>-1054957971.8200001</v>
      </c>
      <c r="AD594" s="66">
        <v>-42864868.619999997</v>
      </c>
      <c r="AE594" s="66"/>
      <c r="AF594" s="66"/>
      <c r="AG594" s="66"/>
      <c r="AH594" s="66"/>
      <c r="AI594" s="66"/>
      <c r="AJ594" s="66"/>
      <c r="AK594" s="66">
        <v>-750914321.86000001</v>
      </c>
      <c r="AL594" s="66">
        <v>-306001346.86000001</v>
      </c>
      <c r="AM594" s="66">
        <v>-40907171.719999999</v>
      </c>
      <c r="AN594" s="68"/>
      <c r="AO594" s="82" t="str">
        <f t="shared" si="42"/>
        <v>00001050200000000500</v>
      </c>
    </row>
    <row r="595" spans="1:41" ht="18.75" customHeight="1" x14ac:dyDescent="0.25">
      <c r="A595" s="119" t="s">
        <v>932</v>
      </c>
      <c r="B595" s="64" t="s">
        <v>927</v>
      </c>
      <c r="C595" s="249" t="s">
        <v>933</v>
      </c>
      <c r="D595" s="283"/>
      <c r="E595" s="284"/>
      <c r="F595" s="285"/>
      <c r="G595" s="66">
        <v>-1127974114.4000001</v>
      </c>
      <c r="H595" s="66"/>
      <c r="I595" s="66">
        <v>-1127974114.4000001</v>
      </c>
      <c r="J595" s="66">
        <v>-50695694.590000004</v>
      </c>
      <c r="K595" s="66"/>
      <c r="L595" s="66"/>
      <c r="M595" s="66"/>
      <c r="N595" s="66"/>
      <c r="O595" s="66"/>
      <c r="P595" s="66"/>
      <c r="Q595" s="66">
        <v>-819197729.74000001</v>
      </c>
      <c r="R595" s="66">
        <v>-317302567.43000001</v>
      </c>
      <c r="S595" s="66">
        <v>-42169511.82</v>
      </c>
      <c r="T595" s="66"/>
      <c r="U595" s="120" t="str">
        <f t="shared" si="41"/>
        <v>Увеличение прочих остатков денежных средств бюджетов</v>
      </c>
      <c r="V595" s="64" t="str">
        <f t="shared" si="41"/>
        <v>710</v>
      </c>
      <c r="W595" s="249" t="str">
        <f t="shared" si="41"/>
        <v>00001050201000000510</v>
      </c>
      <c r="X595" s="283"/>
      <c r="Y595" s="284"/>
      <c r="Z595" s="285"/>
      <c r="AA595" s="66">
        <v>-1054957971.8200001</v>
      </c>
      <c r="AB595" s="66"/>
      <c r="AC595" s="66">
        <v>-1054957971.8200001</v>
      </c>
      <c r="AD595" s="66">
        <v>-42864868.619999997</v>
      </c>
      <c r="AE595" s="66"/>
      <c r="AF595" s="66"/>
      <c r="AG595" s="66"/>
      <c r="AH595" s="66"/>
      <c r="AI595" s="66"/>
      <c r="AJ595" s="66"/>
      <c r="AK595" s="66">
        <v>-750914321.86000001</v>
      </c>
      <c r="AL595" s="66">
        <v>-306001346.86000001</v>
      </c>
      <c r="AM595" s="66">
        <v>-40907171.719999999</v>
      </c>
      <c r="AN595" s="68"/>
      <c r="AO595" s="82" t="str">
        <f t="shared" si="42"/>
        <v>00001050201000000510</v>
      </c>
    </row>
    <row r="596" spans="1:41" ht="18.75" customHeight="1" x14ac:dyDescent="0.25">
      <c r="A596" s="137" t="s">
        <v>934</v>
      </c>
      <c r="B596" s="138" t="s">
        <v>927</v>
      </c>
      <c r="C596" s="250" t="s">
        <v>935</v>
      </c>
      <c r="D596" s="273"/>
      <c r="E596" s="298"/>
      <c r="F596" s="274"/>
      <c r="G596" s="66">
        <v>-815810889.63</v>
      </c>
      <c r="H596" s="76"/>
      <c r="I596" s="66">
        <v>-815810889.63</v>
      </c>
      <c r="J596" s="76">
        <v>-3386840.11</v>
      </c>
      <c r="K596" s="77"/>
      <c r="L596" s="77"/>
      <c r="M596" s="77"/>
      <c r="N596" s="77"/>
      <c r="O596" s="77"/>
      <c r="P596" s="77"/>
      <c r="Q596" s="77">
        <v>-819197729.74000001</v>
      </c>
      <c r="R596" s="77"/>
      <c r="S596" s="77"/>
      <c r="T596" s="77"/>
      <c r="U596" s="139" t="str">
        <f t="shared" si="41"/>
        <v>Увеличение прочих остатков денежных средств бюджетов муниципальных районов</v>
      </c>
      <c r="V596" s="74" t="str">
        <f t="shared" si="41"/>
        <v>710</v>
      </c>
      <c r="W596" s="314" t="str">
        <f t="shared" si="41"/>
        <v>00001050201050000510</v>
      </c>
      <c r="X596" s="320"/>
      <c r="Y596" s="321"/>
      <c r="Z596" s="322"/>
      <c r="AA596" s="66">
        <v>-747679890.75</v>
      </c>
      <c r="AB596" s="76"/>
      <c r="AC596" s="66">
        <v>-747679890.75</v>
      </c>
      <c r="AD596" s="76">
        <v>-3234431.11</v>
      </c>
      <c r="AE596" s="77"/>
      <c r="AF596" s="77"/>
      <c r="AG596" s="77"/>
      <c r="AH596" s="77"/>
      <c r="AI596" s="77"/>
      <c r="AJ596" s="77"/>
      <c r="AK596" s="77">
        <v>-750914321.86000001</v>
      </c>
      <c r="AL596" s="77"/>
      <c r="AM596" s="77"/>
      <c r="AN596" s="81"/>
      <c r="AO596" s="82" t="str">
        <f t="shared" si="42"/>
        <v>00001050201050000510</v>
      </c>
    </row>
    <row r="597" spans="1:41" ht="18.75" customHeight="1" x14ac:dyDescent="0.25">
      <c r="A597" s="137" t="s">
        <v>936</v>
      </c>
      <c r="B597" s="138" t="s">
        <v>927</v>
      </c>
      <c r="C597" s="250" t="s">
        <v>937</v>
      </c>
      <c r="D597" s="273"/>
      <c r="E597" s="298"/>
      <c r="F597" s="274"/>
      <c r="G597" s="66">
        <v>-23132041.82</v>
      </c>
      <c r="H597" s="76"/>
      <c r="I597" s="66">
        <v>-23132041.82</v>
      </c>
      <c r="J597" s="76">
        <v>-19037470</v>
      </c>
      <c r="K597" s="77"/>
      <c r="L597" s="77"/>
      <c r="M597" s="77"/>
      <c r="N597" s="77"/>
      <c r="O597" s="77"/>
      <c r="P597" s="77"/>
      <c r="Q597" s="77"/>
      <c r="R597" s="77"/>
      <c r="S597" s="77">
        <v>-42169511.82</v>
      </c>
      <c r="T597" s="77"/>
      <c r="U597" s="139" t="str">
        <f t="shared" si="41"/>
        <v>Увеличение прочих остатков денежных средств бюджетов сельских поселений</v>
      </c>
      <c r="V597" s="74" t="str">
        <f t="shared" si="41"/>
        <v>710</v>
      </c>
      <c r="W597" s="314" t="str">
        <f t="shared" si="41"/>
        <v>00001050201100000510</v>
      </c>
      <c r="X597" s="320"/>
      <c r="Y597" s="321"/>
      <c r="Z597" s="322"/>
      <c r="AA597" s="66">
        <v>-21869701.719999999</v>
      </c>
      <c r="AB597" s="76"/>
      <c r="AC597" s="66">
        <v>-21869701.719999999</v>
      </c>
      <c r="AD597" s="76">
        <v>-19037470</v>
      </c>
      <c r="AE597" s="77"/>
      <c r="AF597" s="77"/>
      <c r="AG597" s="77"/>
      <c r="AH597" s="77"/>
      <c r="AI597" s="77"/>
      <c r="AJ597" s="77"/>
      <c r="AK597" s="77"/>
      <c r="AL597" s="77"/>
      <c r="AM597" s="77">
        <v>-40907171.719999999</v>
      </c>
      <c r="AN597" s="81"/>
      <c r="AO597" s="82" t="str">
        <f t="shared" si="42"/>
        <v>00001050201100000510</v>
      </c>
    </row>
    <row r="598" spans="1:41" ht="18.75" customHeight="1" x14ac:dyDescent="0.25">
      <c r="A598" s="137" t="s">
        <v>938</v>
      </c>
      <c r="B598" s="138" t="s">
        <v>927</v>
      </c>
      <c r="C598" s="250" t="s">
        <v>939</v>
      </c>
      <c r="D598" s="273"/>
      <c r="E598" s="298"/>
      <c r="F598" s="274"/>
      <c r="G598" s="66">
        <v>-289031182.94999999</v>
      </c>
      <c r="H598" s="76"/>
      <c r="I598" s="66">
        <v>-289031182.94999999</v>
      </c>
      <c r="J598" s="76">
        <v>-28271384.48</v>
      </c>
      <c r="K598" s="77"/>
      <c r="L598" s="77"/>
      <c r="M598" s="77"/>
      <c r="N598" s="77"/>
      <c r="O598" s="77"/>
      <c r="P598" s="77"/>
      <c r="Q598" s="77"/>
      <c r="R598" s="77">
        <v>-317302567.43000001</v>
      </c>
      <c r="S598" s="77"/>
      <c r="T598" s="77"/>
      <c r="U598" s="139" t="str">
        <f t="shared" si="41"/>
        <v>Увеличение прочих остатков денежных средств бюджетов городских поселений</v>
      </c>
      <c r="V598" s="74" t="str">
        <f t="shared" si="41"/>
        <v>710</v>
      </c>
      <c r="W598" s="314" t="str">
        <f t="shared" si="41"/>
        <v>00001050201130000510</v>
      </c>
      <c r="X598" s="320"/>
      <c r="Y598" s="321"/>
      <c r="Z598" s="322"/>
      <c r="AA598" s="66">
        <v>-285408379.35000002</v>
      </c>
      <c r="AB598" s="76"/>
      <c r="AC598" s="66">
        <v>-285408379.35000002</v>
      </c>
      <c r="AD598" s="76">
        <v>-20592967.510000002</v>
      </c>
      <c r="AE598" s="77"/>
      <c r="AF598" s="77"/>
      <c r="AG598" s="77"/>
      <c r="AH598" s="77"/>
      <c r="AI598" s="77"/>
      <c r="AJ598" s="77"/>
      <c r="AK598" s="77"/>
      <c r="AL598" s="77">
        <v>-306001346.86000001</v>
      </c>
      <c r="AM598" s="77"/>
      <c r="AN598" s="81"/>
      <c r="AO598" s="82" t="str">
        <f t="shared" si="42"/>
        <v>00001050201130000510</v>
      </c>
    </row>
    <row r="599" spans="1:41" ht="22.5" customHeight="1" x14ac:dyDescent="0.25">
      <c r="A599" s="122" t="s">
        <v>940</v>
      </c>
      <c r="B599" s="93" t="s">
        <v>941</v>
      </c>
      <c r="C599" s="286"/>
      <c r="D599" s="287"/>
      <c r="E599" s="288"/>
      <c r="F599" s="289"/>
      <c r="G599" s="116">
        <v>1189233056.3</v>
      </c>
      <c r="H599" s="116">
        <v>0</v>
      </c>
      <c r="I599" s="116">
        <v>1189233056.3</v>
      </c>
      <c r="J599" s="116">
        <v>50695694.590000004</v>
      </c>
      <c r="K599" s="116">
        <v>0</v>
      </c>
      <c r="L599" s="116">
        <v>0</v>
      </c>
      <c r="M599" s="116">
        <v>0</v>
      </c>
      <c r="N599" s="116">
        <v>0</v>
      </c>
      <c r="O599" s="116">
        <v>0</v>
      </c>
      <c r="P599" s="116">
        <v>0</v>
      </c>
      <c r="Q599" s="116">
        <v>846609194.26999998</v>
      </c>
      <c r="R599" s="116">
        <v>346917396.98000002</v>
      </c>
      <c r="S599" s="116">
        <v>46402159.640000001</v>
      </c>
      <c r="T599" s="116">
        <v>0</v>
      </c>
      <c r="U599" s="117" t="s">
        <v>940</v>
      </c>
      <c r="V599" s="93" t="s">
        <v>941</v>
      </c>
      <c r="W599" s="286"/>
      <c r="X599" s="287"/>
      <c r="Y599" s="288"/>
      <c r="Z599" s="289"/>
      <c r="AA599" s="116">
        <v>1029479798.73</v>
      </c>
      <c r="AB599" s="116">
        <v>0</v>
      </c>
      <c r="AC599" s="116">
        <v>1029479798.73</v>
      </c>
      <c r="AD599" s="116">
        <v>42864868.619999997</v>
      </c>
      <c r="AE599" s="116">
        <v>0</v>
      </c>
      <c r="AF599" s="116">
        <v>0</v>
      </c>
      <c r="AG599" s="116">
        <v>0</v>
      </c>
      <c r="AH599" s="116">
        <v>0</v>
      </c>
      <c r="AI599" s="116">
        <v>0</v>
      </c>
      <c r="AJ599" s="116">
        <v>0</v>
      </c>
      <c r="AK599" s="116">
        <v>717879270.11000001</v>
      </c>
      <c r="AL599" s="116">
        <v>317381681.18000001</v>
      </c>
      <c r="AM599" s="116">
        <v>37083716.060000002</v>
      </c>
      <c r="AN599" s="118">
        <v>0</v>
      </c>
      <c r="AO599" s="82"/>
    </row>
    <row r="600" spans="1:41" ht="11.25" customHeight="1" x14ac:dyDescent="0.25">
      <c r="A600" s="119" t="s">
        <v>942</v>
      </c>
      <c r="B600" s="64" t="s">
        <v>941</v>
      </c>
      <c r="C600" s="249" t="s">
        <v>943</v>
      </c>
      <c r="D600" s="283"/>
      <c r="E600" s="284"/>
      <c r="F600" s="285"/>
      <c r="G600" s="66">
        <v>1189233056.3</v>
      </c>
      <c r="H600" s="66"/>
      <c r="I600" s="66">
        <v>1189233056.3</v>
      </c>
      <c r="J600" s="66">
        <v>50695694.590000004</v>
      </c>
      <c r="K600" s="66"/>
      <c r="L600" s="66"/>
      <c r="M600" s="66"/>
      <c r="N600" s="66"/>
      <c r="O600" s="66"/>
      <c r="P600" s="66"/>
      <c r="Q600" s="66">
        <v>846609194.26999998</v>
      </c>
      <c r="R600" s="66">
        <v>346917396.98000002</v>
      </c>
      <c r="S600" s="66">
        <v>46402159.640000001</v>
      </c>
      <c r="T600" s="66"/>
      <c r="U600" s="120" t="str">
        <f t="shared" ref="U600:W605" si="43">""&amp;A600</f>
        <v>Уменьшение остатков средств бюджетов</v>
      </c>
      <c r="V600" s="64" t="str">
        <f t="shared" si="43"/>
        <v>720</v>
      </c>
      <c r="W600" s="249" t="str">
        <f t="shared" si="43"/>
        <v>00001050000000000600</v>
      </c>
      <c r="X600" s="283"/>
      <c r="Y600" s="284"/>
      <c r="Z600" s="285"/>
      <c r="AA600" s="66">
        <v>1029479798.73</v>
      </c>
      <c r="AB600" s="66"/>
      <c r="AC600" s="66">
        <v>1029479798.73</v>
      </c>
      <c r="AD600" s="66">
        <v>42864868.619999997</v>
      </c>
      <c r="AE600" s="66"/>
      <c r="AF600" s="66"/>
      <c r="AG600" s="66"/>
      <c r="AH600" s="66"/>
      <c r="AI600" s="66"/>
      <c r="AJ600" s="66"/>
      <c r="AK600" s="66">
        <v>717879270.11000001</v>
      </c>
      <c r="AL600" s="66">
        <v>317381681.18000001</v>
      </c>
      <c r="AM600" s="66">
        <v>37083716.060000002</v>
      </c>
      <c r="AN600" s="68"/>
      <c r="AO600" s="82" t="str">
        <f t="shared" ref="AO600:AO605" si="44">""&amp;C600</f>
        <v>00001050000000000600</v>
      </c>
    </row>
    <row r="601" spans="1:41" ht="11.25" customHeight="1" x14ac:dyDescent="0.25">
      <c r="A601" s="119" t="s">
        <v>944</v>
      </c>
      <c r="B601" s="64" t="s">
        <v>941</v>
      </c>
      <c r="C601" s="249" t="s">
        <v>945</v>
      </c>
      <c r="D601" s="283"/>
      <c r="E601" s="284"/>
      <c r="F601" s="285"/>
      <c r="G601" s="66">
        <v>1189233056.3</v>
      </c>
      <c r="H601" s="66"/>
      <c r="I601" s="66">
        <v>1189233056.3</v>
      </c>
      <c r="J601" s="66">
        <v>50695694.590000004</v>
      </c>
      <c r="K601" s="66"/>
      <c r="L601" s="66"/>
      <c r="M601" s="66"/>
      <c r="N601" s="66"/>
      <c r="O601" s="66"/>
      <c r="P601" s="66"/>
      <c r="Q601" s="66">
        <v>846609194.26999998</v>
      </c>
      <c r="R601" s="66">
        <v>346917396.98000002</v>
      </c>
      <c r="S601" s="66">
        <v>46402159.640000001</v>
      </c>
      <c r="T601" s="66"/>
      <c r="U601" s="120" t="str">
        <f t="shared" si="43"/>
        <v>Уменьшение прочих остатков средств бюджетов</v>
      </c>
      <c r="V601" s="64" t="str">
        <f t="shared" si="43"/>
        <v>720</v>
      </c>
      <c r="W601" s="249" t="str">
        <f t="shared" si="43"/>
        <v>00001050200000000600</v>
      </c>
      <c r="X601" s="283"/>
      <c r="Y601" s="284"/>
      <c r="Z601" s="285"/>
      <c r="AA601" s="66">
        <v>1029479798.73</v>
      </c>
      <c r="AB601" s="66"/>
      <c r="AC601" s="66">
        <v>1029479798.73</v>
      </c>
      <c r="AD601" s="66">
        <v>42864868.619999997</v>
      </c>
      <c r="AE601" s="66"/>
      <c r="AF601" s="66"/>
      <c r="AG601" s="66"/>
      <c r="AH601" s="66"/>
      <c r="AI601" s="66"/>
      <c r="AJ601" s="66"/>
      <c r="AK601" s="66">
        <v>717879270.11000001</v>
      </c>
      <c r="AL601" s="66">
        <v>317381681.18000001</v>
      </c>
      <c r="AM601" s="66">
        <v>37083716.060000002</v>
      </c>
      <c r="AN601" s="68"/>
      <c r="AO601" s="82" t="str">
        <f t="shared" si="44"/>
        <v>00001050200000000600</v>
      </c>
    </row>
    <row r="602" spans="1:41" ht="18.75" customHeight="1" x14ac:dyDescent="0.25">
      <c r="A602" s="119" t="s">
        <v>946</v>
      </c>
      <c r="B602" s="64" t="s">
        <v>941</v>
      </c>
      <c r="C602" s="249" t="s">
        <v>947</v>
      </c>
      <c r="D602" s="283"/>
      <c r="E602" s="284"/>
      <c r="F602" s="285"/>
      <c r="G602" s="66">
        <v>1189233056.3</v>
      </c>
      <c r="H602" s="66"/>
      <c r="I602" s="66">
        <v>1189233056.3</v>
      </c>
      <c r="J602" s="66">
        <v>50695694.590000004</v>
      </c>
      <c r="K602" s="66"/>
      <c r="L602" s="66"/>
      <c r="M602" s="66"/>
      <c r="N602" s="66"/>
      <c r="O602" s="66"/>
      <c r="P602" s="66"/>
      <c r="Q602" s="66">
        <v>846609194.26999998</v>
      </c>
      <c r="R602" s="66">
        <v>346917396.98000002</v>
      </c>
      <c r="S602" s="66">
        <v>46402159.640000001</v>
      </c>
      <c r="T602" s="66"/>
      <c r="U602" s="120" t="str">
        <f t="shared" si="43"/>
        <v>Уменьшение прочих остатков денежных средств бюджетов</v>
      </c>
      <c r="V602" s="64" t="str">
        <f t="shared" si="43"/>
        <v>720</v>
      </c>
      <c r="W602" s="249" t="str">
        <f t="shared" si="43"/>
        <v>00001050201000000610</v>
      </c>
      <c r="X602" s="283"/>
      <c r="Y602" s="284"/>
      <c r="Z602" s="285"/>
      <c r="AA602" s="66">
        <v>1029479798.73</v>
      </c>
      <c r="AB602" s="66"/>
      <c r="AC602" s="66">
        <v>1029479798.73</v>
      </c>
      <c r="AD602" s="66">
        <v>42864868.619999997</v>
      </c>
      <c r="AE602" s="66"/>
      <c r="AF602" s="66"/>
      <c r="AG602" s="66"/>
      <c r="AH602" s="66"/>
      <c r="AI602" s="66"/>
      <c r="AJ602" s="66"/>
      <c r="AK602" s="66">
        <v>717879270.11000001</v>
      </c>
      <c r="AL602" s="66">
        <v>317381681.18000001</v>
      </c>
      <c r="AM602" s="66">
        <v>37083716.060000002</v>
      </c>
      <c r="AN602" s="68"/>
      <c r="AO602" s="82" t="str">
        <f t="shared" si="44"/>
        <v>00001050201000000610</v>
      </c>
    </row>
    <row r="603" spans="1:41" ht="18.75" customHeight="1" x14ac:dyDescent="0.25">
      <c r="A603" s="141" t="s">
        <v>948</v>
      </c>
      <c r="B603" s="138" t="s">
        <v>941</v>
      </c>
      <c r="C603" s="250" t="s">
        <v>949</v>
      </c>
      <c r="D603" s="273"/>
      <c r="E603" s="298"/>
      <c r="F603" s="274"/>
      <c r="G603" s="66">
        <v>799300339.78999996</v>
      </c>
      <c r="H603" s="76"/>
      <c r="I603" s="66">
        <v>799300339.78999996</v>
      </c>
      <c r="J603" s="76">
        <v>47308854.479999997</v>
      </c>
      <c r="K603" s="77"/>
      <c r="L603" s="77"/>
      <c r="M603" s="77"/>
      <c r="N603" s="77"/>
      <c r="O603" s="77"/>
      <c r="P603" s="77"/>
      <c r="Q603" s="77">
        <v>846609194.26999998</v>
      </c>
      <c r="R603" s="77"/>
      <c r="S603" s="77"/>
      <c r="T603" s="77"/>
      <c r="U603" s="142" t="str">
        <f t="shared" si="43"/>
        <v>Уменьшение прочих остатков денежных средств бюджетов муниципальных районов</v>
      </c>
      <c r="V603" s="74" t="str">
        <f t="shared" si="43"/>
        <v>720</v>
      </c>
      <c r="W603" s="314" t="str">
        <f t="shared" si="43"/>
        <v>00001050201050000610</v>
      </c>
      <c r="X603" s="320"/>
      <c r="Y603" s="321"/>
      <c r="Z603" s="322"/>
      <c r="AA603" s="66">
        <v>678248832.60000002</v>
      </c>
      <c r="AB603" s="76"/>
      <c r="AC603" s="66">
        <v>678248832.60000002</v>
      </c>
      <c r="AD603" s="76">
        <v>39630437.509999998</v>
      </c>
      <c r="AE603" s="77"/>
      <c r="AF603" s="77"/>
      <c r="AG603" s="77"/>
      <c r="AH603" s="77"/>
      <c r="AI603" s="77"/>
      <c r="AJ603" s="77"/>
      <c r="AK603" s="77">
        <v>717879270.11000001</v>
      </c>
      <c r="AL603" s="77"/>
      <c r="AM603" s="77"/>
      <c r="AN603" s="81"/>
      <c r="AO603" s="82" t="str">
        <f t="shared" si="44"/>
        <v>00001050201050000610</v>
      </c>
    </row>
    <row r="604" spans="1:41" ht="18.75" customHeight="1" x14ac:dyDescent="0.25">
      <c r="A604" s="143" t="s">
        <v>950</v>
      </c>
      <c r="B604" s="138" t="s">
        <v>941</v>
      </c>
      <c r="C604" s="250" t="s">
        <v>951</v>
      </c>
      <c r="D604" s="273"/>
      <c r="E604" s="298"/>
      <c r="F604" s="274"/>
      <c r="G604" s="66">
        <v>45820853.640000001</v>
      </c>
      <c r="H604" s="76"/>
      <c r="I604" s="66">
        <v>45820853.640000001</v>
      </c>
      <c r="J604" s="76">
        <v>581306</v>
      </c>
      <c r="K604" s="77"/>
      <c r="L604" s="77"/>
      <c r="M604" s="77"/>
      <c r="N604" s="77"/>
      <c r="O604" s="77"/>
      <c r="P604" s="77"/>
      <c r="Q604" s="77"/>
      <c r="R604" s="77"/>
      <c r="S604" s="77">
        <v>46402159.640000001</v>
      </c>
      <c r="T604" s="77"/>
      <c r="U604" s="144" t="str">
        <f t="shared" si="43"/>
        <v>Уменьшение прочих остатков денежных средств бюджетов сельских поселений</v>
      </c>
      <c r="V604" s="74" t="str">
        <f t="shared" si="43"/>
        <v>720</v>
      </c>
      <c r="W604" s="314" t="str">
        <f t="shared" si="43"/>
        <v>00001050201100000610</v>
      </c>
      <c r="X604" s="320"/>
      <c r="Y604" s="321"/>
      <c r="Z604" s="322"/>
      <c r="AA604" s="66">
        <v>36634244.060000002</v>
      </c>
      <c r="AB604" s="76"/>
      <c r="AC604" s="66">
        <v>36634244.060000002</v>
      </c>
      <c r="AD604" s="76">
        <v>449472</v>
      </c>
      <c r="AE604" s="77"/>
      <c r="AF604" s="77"/>
      <c r="AG604" s="77"/>
      <c r="AH604" s="77"/>
      <c r="AI604" s="77"/>
      <c r="AJ604" s="77"/>
      <c r="AK604" s="77"/>
      <c r="AL604" s="77"/>
      <c r="AM604" s="77">
        <v>37083716.060000002</v>
      </c>
      <c r="AN604" s="81"/>
      <c r="AO604" s="82" t="str">
        <f t="shared" si="44"/>
        <v>00001050201100000610</v>
      </c>
    </row>
    <row r="605" spans="1:41" ht="18.75" customHeight="1" x14ac:dyDescent="0.25">
      <c r="A605" s="143" t="s">
        <v>952</v>
      </c>
      <c r="B605" s="138" t="s">
        <v>941</v>
      </c>
      <c r="C605" s="250" t="s">
        <v>953</v>
      </c>
      <c r="D605" s="273"/>
      <c r="E605" s="298"/>
      <c r="F605" s="274"/>
      <c r="G605" s="66">
        <v>344111862.87</v>
      </c>
      <c r="H605" s="76"/>
      <c r="I605" s="66">
        <v>344111862.87</v>
      </c>
      <c r="J605" s="76">
        <v>2805534.11</v>
      </c>
      <c r="K605" s="77"/>
      <c r="L605" s="77"/>
      <c r="M605" s="77"/>
      <c r="N605" s="77"/>
      <c r="O605" s="77"/>
      <c r="P605" s="77"/>
      <c r="Q605" s="77"/>
      <c r="R605" s="77">
        <v>346917396.98000002</v>
      </c>
      <c r="S605" s="77"/>
      <c r="T605" s="77"/>
      <c r="U605" s="144" t="str">
        <f t="shared" si="43"/>
        <v>Уменьшение прочих остатков денежных средств бюджетов городских поселений</v>
      </c>
      <c r="V605" s="74" t="str">
        <f t="shared" si="43"/>
        <v>720</v>
      </c>
      <c r="W605" s="314" t="str">
        <f t="shared" si="43"/>
        <v>00001050201130000610</v>
      </c>
      <c r="X605" s="320"/>
      <c r="Y605" s="321"/>
      <c r="Z605" s="322"/>
      <c r="AA605" s="66">
        <v>314596722.06999999</v>
      </c>
      <c r="AB605" s="76"/>
      <c r="AC605" s="66">
        <v>314596722.06999999</v>
      </c>
      <c r="AD605" s="76">
        <v>2784959.11</v>
      </c>
      <c r="AE605" s="77"/>
      <c r="AF605" s="77"/>
      <c r="AG605" s="77"/>
      <c r="AH605" s="77"/>
      <c r="AI605" s="77"/>
      <c r="AJ605" s="77"/>
      <c r="AK605" s="77"/>
      <c r="AL605" s="77">
        <v>317381681.18000001</v>
      </c>
      <c r="AM605" s="77"/>
      <c r="AN605" s="81"/>
      <c r="AO605" s="82" t="str">
        <f t="shared" si="44"/>
        <v>00001050201130000610</v>
      </c>
    </row>
    <row r="606" spans="1:41" ht="15" customHeight="1" x14ac:dyDescent="0.25">
      <c r="A606" s="145"/>
      <c r="B606" s="30"/>
      <c r="C606" s="30"/>
      <c r="D606" s="30"/>
      <c r="E606" s="30"/>
      <c r="F606" s="30"/>
      <c r="G606" s="30"/>
      <c r="H606" s="30"/>
      <c r="I606" s="30"/>
      <c r="J606" s="30"/>
      <c r="K606" s="30"/>
      <c r="L606" s="30"/>
      <c r="M606" s="30"/>
      <c r="N606" s="30"/>
      <c r="O606" s="30"/>
      <c r="P606" s="30"/>
      <c r="Q606" s="30"/>
      <c r="R606" s="30"/>
      <c r="S606" s="30"/>
      <c r="T606" s="30"/>
      <c r="U606" s="145"/>
      <c r="V606" s="30"/>
      <c r="W606" s="30"/>
      <c r="X606" s="30"/>
      <c r="Y606" s="30"/>
      <c r="Z606" s="30"/>
      <c r="AA606" s="30"/>
      <c r="AB606" s="30"/>
      <c r="AC606" s="30"/>
      <c r="AD606" s="30"/>
      <c r="AE606" s="30"/>
      <c r="AF606" s="30"/>
      <c r="AG606" s="30"/>
      <c r="AH606" s="30"/>
      <c r="AI606" s="30"/>
      <c r="AJ606" s="30"/>
      <c r="AK606" s="30"/>
      <c r="AL606" s="30"/>
      <c r="AM606" s="30"/>
      <c r="AN606" s="30"/>
    </row>
    <row r="607" spans="1:41" ht="15.75" customHeight="1" x14ac:dyDescent="0.25">
      <c r="V607" s="146"/>
      <c r="W607" s="146"/>
      <c r="X607" s="146"/>
      <c r="Y607" s="146"/>
      <c r="Z607" s="146"/>
      <c r="AA607" s="146"/>
      <c r="AB607" s="146"/>
      <c r="AC607" s="146"/>
    </row>
    <row r="608" spans="1:41" ht="48" customHeight="1" x14ac:dyDescent="0.25">
      <c r="U608" s="147"/>
      <c r="V608" s="302"/>
      <c r="W608" s="303"/>
      <c r="X608" s="303"/>
      <c r="Y608" s="303"/>
      <c r="Z608" s="303"/>
      <c r="AA608" s="227" t="s">
        <v>954</v>
      </c>
      <c r="AB608" s="228"/>
      <c r="AC608" s="227"/>
      <c r="AD608" s="148"/>
    </row>
    <row r="609" spans="20:30" ht="3.75" customHeight="1" x14ac:dyDescent="0.25">
      <c r="V609" s="229"/>
      <c r="W609" s="229"/>
      <c r="X609" s="229"/>
      <c r="Y609" s="229"/>
      <c r="Z609" s="229"/>
      <c r="AA609" s="229"/>
      <c r="AB609" s="229"/>
      <c r="AC609" s="229"/>
    </row>
    <row r="610" spans="20:30" ht="15.75" customHeight="1" x14ac:dyDescent="0.25">
      <c r="U610" s="147"/>
      <c r="V610" s="304" t="s">
        <v>955</v>
      </c>
      <c r="W610" s="305"/>
      <c r="X610" s="305"/>
      <c r="Y610" s="305"/>
      <c r="Z610" s="305"/>
      <c r="AA610" s="230" t="s">
        <v>956</v>
      </c>
      <c r="AB610" s="231"/>
      <c r="AC610" s="230"/>
      <c r="AD610" s="148"/>
    </row>
    <row r="611" spans="20:30" ht="15" customHeight="1" x14ac:dyDescent="0.25">
      <c r="T611" s="149"/>
      <c r="U611" s="147"/>
      <c r="V611" s="306" t="s">
        <v>957</v>
      </c>
      <c r="W611" s="307"/>
      <c r="X611" s="307"/>
      <c r="Y611" s="307"/>
      <c r="Z611" s="307"/>
      <c r="AA611" s="232">
        <v>45635</v>
      </c>
      <c r="AB611" s="233"/>
      <c r="AC611" s="234"/>
      <c r="AD611" s="148"/>
    </row>
    <row r="612" spans="20:30" ht="15" customHeight="1" x14ac:dyDescent="0.25">
      <c r="U612" s="147"/>
      <c r="V612" s="306" t="s">
        <v>958</v>
      </c>
      <c r="W612" s="307"/>
      <c r="X612" s="307"/>
      <c r="Y612" s="307"/>
      <c r="Z612" s="307"/>
      <c r="AA612" s="234" t="s">
        <v>959</v>
      </c>
      <c r="AB612" s="233"/>
      <c r="AC612" s="234"/>
      <c r="AD612" s="148"/>
    </row>
    <row r="613" spans="20:30" ht="15" customHeight="1" x14ac:dyDescent="0.25">
      <c r="U613" s="147"/>
      <c r="V613" s="306" t="s">
        <v>960</v>
      </c>
      <c r="W613" s="307"/>
      <c r="X613" s="307"/>
      <c r="Y613" s="307"/>
      <c r="Z613" s="307"/>
      <c r="AA613" s="234" t="s">
        <v>961</v>
      </c>
      <c r="AB613" s="233"/>
      <c r="AC613" s="234"/>
      <c r="AD613" s="148"/>
    </row>
    <row r="614" spans="20:30" ht="15" customHeight="1" x14ac:dyDescent="0.25">
      <c r="U614" s="147"/>
      <c r="V614" s="306" t="s">
        <v>962</v>
      </c>
      <c r="W614" s="307"/>
      <c r="X614" s="307"/>
      <c r="Y614" s="307"/>
      <c r="Z614" s="307"/>
      <c r="AA614" s="234" t="s">
        <v>963</v>
      </c>
      <c r="AB614" s="233"/>
      <c r="AC614" s="234"/>
      <c r="AD614" s="148"/>
    </row>
    <row r="615" spans="20:30" ht="15" customHeight="1" x14ac:dyDescent="0.25">
      <c r="U615" s="147"/>
      <c r="V615" s="306" t="s">
        <v>964</v>
      </c>
      <c r="W615" s="307"/>
      <c r="X615" s="307"/>
      <c r="Y615" s="307"/>
      <c r="Z615" s="307"/>
      <c r="AA615" s="232">
        <v>45342</v>
      </c>
      <c r="AB615" s="233"/>
      <c r="AC615" s="234"/>
      <c r="AD615" s="148"/>
    </row>
    <row r="616" spans="20:30" ht="15" customHeight="1" x14ac:dyDescent="0.25">
      <c r="U616" s="147"/>
      <c r="V616" s="306" t="s">
        <v>965</v>
      </c>
      <c r="W616" s="307"/>
      <c r="X616" s="307"/>
      <c r="Y616" s="307"/>
      <c r="Z616" s="307"/>
      <c r="AA616" s="232">
        <v>45792</v>
      </c>
      <c r="AB616" s="233"/>
      <c r="AC616" s="234"/>
      <c r="AD616" s="148"/>
    </row>
    <row r="617" spans="20:30" ht="15" customHeight="1" x14ac:dyDescent="0.25">
      <c r="U617" s="147"/>
      <c r="V617" s="306" t="s">
        <v>966</v>
      </c>
      <c r="W617" s="307"/>
      <c r="X617" s="307"/>
      <c r="Y617" s="307"/>
      <c r="Z617" s="307"/>
      <c r="AA617" s="234" t="s">
        <v>967</v>
      </c>
      <c r="AB617" s="233"/>
      <c r="AC617" s="234"/>
      <c r="AD617" s="148"/>
    </row>
    <row r="618" spans="20:30" ht="15.75" customHeight="1" x14ac:dyDescent="0.25">
      <c r="U618" s="147"/>
      <c r="V618" s="308" t="s">
        <v>968</v>
      </c>
      <c r="W618" s="309"/>
      <c r="X618" s="309"/>
      <c r="Y618" s="309"/>
      <c r="Z618" s="309"/>
      <c r="AA618" s="235"/>
      <c r="AB618" s="236"/>
      <c r="AC618" s="235"/>
      <c r="AD618" s="148"/>
    </row>
    <row r="619" spans="20:30" ht="3.75" customHeight="1" x14ac:dyDescent="0.25">
      <c r="V619" s="237"/>
      <c r="W619" s="237"/>
      <c r="X619" s="237"/>
      <c r="Y619" s="237"/>
      <c r="Z619" s="237"/>
      <c r="AA619" s="237"/>
      <c r="AB619" s="237"/>
      <c r="AC619" s="237"/>
    </row>
    <row r="620" spans="20:30" ht="15.75" customHeight="1" x14ac:dyDescent="0.25">
      <c r="U620" s="147"/>
      <c r="V620" s="306" t="s">
        <v>955</v>
      </c>
      <c r="W620" s="307"/>
      <c r="X620" s="307"/>
      <c r="Y620" s="307"/>
      <c r="Z620" s="307"/>
      <c r="AA620" s="234" t="s">
        <v>969</v>
      </c>
      <c r="AB620" s="233"/>
      <c r="AC620" s="234"/>
      <c r="AD620" s="148"/>
    </row>
    <row r="621" spans="20:30" ht="15" customHeight="1" x14ac:dyDescent="0.25">
      <c r="T621" s="149"/>
      <c r="U621" s="147"/>
      <c r="V621" s="306" t="s">
        <v>957</v>
      </c>
      <c r="W621" s="307"/>
      <c r="X621" s="307"/>
      <c r="Y621" s="307"/>
      <c r="Z621" s="307"/>
      <c r="AA621" s="232">
        <v>45635</v>
      </c>
      <c r="AB621" s="233"/>
      <c r="AC621" s="234"/>
      <c r="AD621" s="148"/>
    </row>
    <row r="622" spans="20:30" ht="15" customHeight="1" x14ac:dyDescent="0.25">
      <c r="U622" s="147"/>
      <c r="V622" s="306" t="s">
        <v>958</v>
      </c>
      <c r="W622" s="307"/>
      <c r="X622" s="307"/>
      <c r="Y622" s="307"/>
      <c r="Z622" s="307"/>
      <c r="AA622" s="234" t="s">
        <v>970</v>
      </c>
      <c r="AB622" s="233"/>
      <c r="AC622" s="234"/>
      <c r="AD622" s="148"/>
    </row>
    <row r="623" spans="20:30" ht="15" customHeight="1" x14ac:dyDescent="0.25">
      <c r="U623" s="147"/>
      <c r="V623" s="306" t="s">
        <v>960</v>
      </c>
      <c r="W623" s="307"/>
      <c r="X623" s="307"/>
      <c r="Y623" s="307"/>
      <c r="Z623" s="307"/>
      <c r="AA623" s="234" t="s">
        <v>961</v>
      </c>
      <c r="AB623" s="233"/>
      <c r="AC623" s="234"/>
      <c r="AD623" s="148"/>
    </row>
    <row r="624" spans="20:30" ht="15" customHeight="1" x14ac:dyDescent="0.25">
      <c r="U624" s="147"/>
      <c r="V624" s="306" t="s">
        <v>962</v>
      </c>
      <c r="W624" s="307"/>
      <c r="X624" s="307"/>
      <c r="Y624" s="307"/>
      <c r="Z624" s="307"/>
      <c r="AA624" s="234" t="s">
        <v>971</v>
      </c>
      <c r="AB624" s="233"/>
      <c r="AC624" s="234"/>
      <c r="AD624" s="148"/>
    </row>
    <row r="625" spans="21:30" ht="15" customHeight="1" x14ac:dyDescent="0.25">
      <c r="U625" s="147"/>
      <c r="V625" s="306" t="s">
        <v>964</v>
      </c>
      <c r="W625" s="307"/>
      <c r="X625" s="307"/>
      <c r="Y625" s="307"/>
      <c r="Z625" s="307"/>
      <c r="AA625" s="232">
        <v>45342</v>
      </c>
      <c r="AB625" s="233"/>
      <c r="AC625" s="234"/>
      <c r="AD625" s="148"/>
    </row>
    <row r="626" spans="21:30" ht="15" customHeight="1" x14ac:dyDescent="0.25">
      <c r="U626" s="147"/>
      <c r="V626" s="306" t="s">
        <v>965</v>
      </c>
      <c r="W626" s="307"/>
      <c r="X626" s="307"/>
      <c r="Y626" s="307"/>
      <c r="Z626" s="307"/>
      <c r="AA626" s="232">
        <v>45792</v>
      </c>
      <c r="AB626" s="233"/>
      <c r="AC626" s="234"/>
      <c r="AD626" s="148"/>
    </row>
    <row r="627" spans="21:30" ht="15" customHeight="1" x14ac:dyDescent="0.25">
      <c r="U627" s="147"/>
      <c r="V627" s="306" t="s">
        <v>966</v>
      </c>
      <c r="W627" s="307"/>
      <c r="X627" s="307"/>
      <c r="Y627" s="307"/>
      <c r="Z627" s="307"/>
      <c r="AA627" s="234" t="s">
        <v>972</v>
      </c>
      <c r="AB627" s="233"/>
      <c r="AC627" s="234"/>
      <c r="AD627" s="148"/>
    </row>
    <row r="628" spans="21:30" ht="15.75" customHeight="1" x14ac:dyDescent="0.25">
      <c r="U628" s="147"/>
      <c r="V628" s="308" t="s">
        <v>968</v>
      </c>
      <c r="W628" s="309"/>
      <c r="X628" s="309"/>
      <c r="Y628" s="309"/>
      <c r="Z628" s="309"/>
      <c r="AA628" s="235"/>
      <c r="AB628" s="236"/>
      <c r="AC628" s="235"/>
      <c r="AD628" s="148"/>
    </row>
    <row r="629" spans="21:30" ht="3.75" customHeight="1" x14ac:dyDescent="0.25">
      <c r="V629" s="237"/>
      <c r="W629" s="237"/>
      <c r="X629" s="237"/>
      <c r="Y629" s="237"/>
      <c r="Z629" s="237"/>
      <c r="AA629" s="237"/>
      <c r="AB629" s="237"/>
      <c r="AC629" s="237"/>
    </row>
  </sheetData>
  <mergeCells count="1315">
    <mergeCell ref="W600:Z600"/>
    <mergeCell ref="W601:Z601"/>
    <mergeCell ref="W602:Z602"/>
    <mergeCell ref="W603:Z603"/>
    <mergeCell ref="W604:Z604"/>
    <mergeCell ref="W605:Z605"/>
    <mergeCell ref="W61:Z61"/>
    <mergeCell ref="W62:Z62"/>
    <mergeCell ref="W63:Z63"/>
    <mergeCell ref="W64:Z64"/>
    <mergeCell ref="W65:Z65"/>
    <mergeCell ref="W66:Z66"/>
    <mergeCell ref="W67:Z67"/>
    <mergeCell ref="W68:Z68"/>
    <mergeCell ref="W69:Z69"/>
    <mergeCell ref="W70:Z70"/>
    <mergeCell ref="W71:Z71"/>
    <mergeCell ref="W72:Z72"/>
    <mergeCell ref="W73:Z73"/>
    <mergeCell ref="W74:Z74"/>
    <mergeCell ref="W75:Z75"/>
    <mergeCell ref="W76:Z76"/>
    <mergeCell ref="W77:Z77"/>
    <mergeCell ref="W78:Z78"/>
    <mergeCell ref="W79:Z79"/>
    <mergeCell ref="W80:Z80"/>
    <mergeCell ref="W81:Z81"/>
    <mergeCell ref="W82:Z82"/>
    <mergeCell ref="W83:Z83"/>
    <mergeCell ref="W84:Z84"/>
    <mergeCell ref="W85:Z85"/>
    <mergeCell ref="W86:Z86"/>
    <mergeCell ref="W584:Z584"/>
    <mergeCell ref="W585:Z585"/>
    <mergeCell ref="W586:Z586"/>
    <mergeCell ref="W587:Z587"/>
    <mergeCell ref="W588:Z588"/>
    <mergeCell ref="W589:Z589"/>
    <mergeCell ref="W59:Z59"/>
    <mergeCell ref="W590:Z590"/>
    <mergeCell ref="W591:Z591"/>
    <mergeCell ref="W592:Z592"/>
    <mergeCell ref="W593:Z593"/>
    <mergeCell ref="W594:Z594"/>
    <mergeCell ref="W595:Z595"/>
    <mergeCell ref="W596:Z596"/>
    <mergeCell ref="W597:Z597"/>
    <mergeCell ref="W598:Z598"/>
    <mergeCell ref="W599:Z599"/>
    <mergeCell ref="W60:Z60"/>
    <mergeCell ref="W87:Z87"/>
    <mergeCell ref="W88:Z88"/>
    <mergeCell ref="W89:Z89"/>
    <mergeCell ref="W90:Z90"/>
    <mergeCell ref="W91:Z91"/>
    <mergeCell ref="W92:Z92"/>
    <mergeCell ref="W93:Z93"/>
    <mergeCell ref="W94:Z94"/>
    <mergeCell ref="W95:Z95"/>
    <mergeCell ref="W96:Z96"/>
    <mergeCell ref="W97:Z97"/>
    <mergeCell ref="W98:Z98"/>
    <mergeCell ref="W99:Z99"/>
    <mergeCell ref="W563:Z563"/>
    <mergeCell ref="W567:Z569"/>
    <mergeCell ref="W57:Z57"/>
    <mergeCell ref="W570:Z570"/>
    <mergeCell ref="W571:Z571"/>
    <mergeCell ref="W572:Z573"/>
    <mergeCell ref="W574:Z574"/>
    <mergeCell ref="W575:Z575"/>
    <mergeCell ref="W576:Z576"/>
    <mergeCell ref="W577:Z577"/>
    <mergeCell ref="W578:Z578"/>
    <mergeCell ref="W579:Z579"/>
    <mergeCell ref="W58:Z58"/>
    <mergeCell ref="W580:Z580"/>
    <mergeCell ref="W581:Z581"/>
    <mergeCell ref="W582:Z582"/>
    <mergeCell ref="W583:Z583"/>
    <mergeCell ref="W548:Y548"/>
    <mergeCell ref="W549:Y549"/>
    <mergeCell ref="W55:Z55"/>
    <mergeCell ref="W550:Y550"/>
    <mergeCell ref="W551:Y551"/>
    <mergeCell ref="W552:Y552"/>
    <mergeCell ref="W553:Y553"/>
    <mergeCell ref="W554:Y554"/>
    <mergeCell ref="W555:Y555"/>
    <mergeCell ref="W556:Y556"/>
    <mergeCell ref="W557:Y557"/>
    <mergeCell ref="W558:Y558"/>
    <mergeCell ref="W559:Y559"/>
    <mergeCell ref="W56:Z56"/>
    <mergeCell ref="W560:Y560"/>
    <mergeCell ref="W561:Y561"/>
    <mergeCell ref="W562:Y562"/>
    <mergeCell ref="W532:Y532"/>
    <mergeCell ref="W533:Y533"/>
    <mergeCell ref="W534:Y534"/>
    <mergeCell ref="W535:Y535"/>
    <mergeCell ref="W536:Y536"/>
    <mergeCell ref="W537:Y537"/>
    <mergeCell ref="W538:Y538"/>
    <mergeCell ref="W539:Y539"/>
    <mergeCell ref="W54:Z54"/>
    <mergeCell ref="W540:Y540"/>
    <mergeCell ref="W541:Y541"/>
    <mergeCell ref="W542:Y542"/>
    <mergeCell ref="W543:Y543"/>
    <mergeCell ref="W544:Y544"/>
    <mergeCell ref="W545:Y545"/>
    <mergeCell ref="W546:Y546"/>
    <mergeCell ref="W547:Y547"/>
    <mergeCell ref="W517:Y517"/>
    <mergeCell ref="W518:Y518"/>
    <mergeCell ref="W519:Y519"/>
    <mergeCell ref="W52:Z52"/>
    <mergeCell ref="W520:Y520"/>
    <mergeCell ref="W521:Y521"/>
    <mergeCell ref="W522:Y522"/>
    <mergeCell ref="W523:Y523"/>
    <mergeCell ref="W524:Y524"/>
    <mergeCell ref="W525:Y525"/>
    <mergeCell ref="W526:Y526"/>
    <mergeCell ref="W527:Y527"/>
    <mergeCell ref="W528:Y528"/>
    <mergeCell ref="W529:Y529"/>
    <mergeCell ref="W53:Z53"/>
    <mergeCell ref="W530:Y530"/>
    <mergeCell ref="W531:Y531"/>
    <mergeCell ref="W501:Y501"/>
    <mergeCell ref="W502:Y502"/>
    <mergeCell ref="W503:Y503"/>
    <mergeCell ref="W504:Y504"/>
    <mergeCell ref="W505:Y505"/>
    <mergeCell ref="W506:Y506"/>
    <mergeCell ref="W507:Y507"/>
    <mergeCell ref="W508:Y508"/>
    <mergeCell ref="W509:Y509"/>
    <mergeCell ref="W51:Z51"/>
    <mergeCell ref="W510:Y510"/>
    <mergeCell ref="W511:Y511"/>
    <mergeCell ref="W512:Y512"/>
    <mergeCell ref="W513:Y513"/>
    <mergeCell ref="W514:Y514"/>
    <mergeCell ref="W515:Y515"/>
    <mergeCell ref="W516:Y516"/>
    <mergeCell ref="W486:Y486"/>
    <mergeCell ref="W487:Y487"/>
    <mergeCell ref="W488:Y488"/>
    <mergeCell ref="W489:Y489"/>
    <mergeCell ref="W49:Z49"/>
    <mergeCell ref="W490:Y490"/>
    <mergeCell ref="W491:Y491"/>
    <mergeCell ref="W492:Y492"/>
    <mergeCell ref="W493:Y493"/>
    <mergeCell ref="W494:Y494"/>
    <mergeCell ref="W495:Y495"/>
    <mergeCell ref="W496:Y496"/>
    <mergeCell ref="W497:Y497"/>
    <mergeCell ref="W498:Y498"/>
    <mergeCell ref="W499:Y499"/>
    <mergeCell ref="W50:Z50"/>
    <mergeCell ref="W500:Y500"/>
    <mergeCell ref="W470:Y470"/>
    <mergeCell ref="W471:Y471"/>
    <mergeCell ref="W472:Y472"/>
    <mergeCell ref="W473:Y473"/>
    <mergeCell ref="W474:Y474"/>
    <mergeCell ref="W475:Y475"/>
    <mergeCell ref="W476:Y476"/>
    <mergeCell ref="W477:Y477"/>
    <mergeCell ref="W478:Y478"/>
    <mergeCell ref="W479:Y479"/>
    <mergeCell ref="W48:Z48"/>
    <mergeCell ref="W480:Y480"/>
    <mergeCell ref="W481:Y481"/>
    <mergeCell ref="W482:Y482"/>
    <mergeCell ref="W483:Y483"/>
    <mergeCell ref="W484:Y484"/>
    <mergeCell ref="W485:Y485"/>
    <mergeCell ref="W454:Y454"/>
    <mergeCell ref="W455:Y455"/>
    <mergeCell ref="W456:Y456"/>
    <mergeCell ref="W457:Y457"/>
    <mergeCell ref="W458:Y458"/>
    <mergeCell ref="W459:Y459"/>
    <mergeCell ref="W46:Z46"/>
    <mergeCell ref="W460:Y460"/>
    <mergeCell ref="W461:Y461"/>
    <mergeCell ref="W462:Y462"/>
    <mergeCell ref="W463:Y463"/>
    <mergeCell ref="W464:Y464"/>
    <mergeCell ref="W465:Y465"/>
    <mergeCell ref="W466:Y466"/>
    <mergeCell ref="W467:Y467"/>
    <mergeCell ref="W468:Y468"/>
    <mergeCell ref="W469:Y469"/>
    <mergeCell ref="W47:Z47"/>
    <mergeCell ref="W439:Y439"/>
    <mergeCell ref="W44:Z44"/>
    <mergeCell ref="W440:Y440"/>
    <mergeCell ref="W441:Y441"/>
    <mergeCell ref="W442:Y442"/>
    <mergeCell ref="W443:Y443"/>
    <mergeCell ref="W444:Y444"/>
    <mergeCell ref="W445:Y445"/>
    <mergeCell ref="W446:Y446"/>
    <mergeCell ref="W447:Y447"/>
    <mergeCell ref="W448:Y448"/>
    <mergeCell ref="W449:Y449"/>
    <mergeCell ref="W45:Z45"/>
    <mergeCell ref="W450:Y450"/>
    <mergeCell ref="W451:Y451"/>
    <mergeCell ref="W452:Y452"/>
    <mergeCell ref="W453:Y453"/>
    <mergeCell ref="W423:Y423"/>
    <mergeCell ref="W424:Y424"/>
    <mergeCell ref="W425:Y425"/>
    <mergeCell ref="W426:Y426"/>
    <mergeCell ref="W427:Y427"/>
    <mergeCell ref="W428:Y428"/>
    <mergeCell ref="W429:Y429"/>
    <mergeCell ref="W43:Z43"/>
    <mergeCell ref="W430:Y430"/>
    <mergeCell ref="W431:Y431"/>
    <mergeCell ref="W432:Y432"/>
    <mergeCell ref="W433:Y433"/>
    <mergeCell ref="W434:Y434"/>
    <mergeCell ref="W435:Y435"/>
    <mergeCell ref="W436:Y436"/>
    <mergeCell ref="W437:Y437"/>
    <mergeCell ref="W438:Y438"/>
    <mergeCell ref="W408:Y408"/>
    <mergeCell ref="W409:Y409"/>
    <mergeCell ref="W41:Z41"/>
    <mergeCell ref="W410:Y410"/>
    <mergeCell ref="W411:Y411"/>
    <mergeCell ref="W412:Y412"/>
    <mergeCell ref="W413:Y413"/>
    <mergeCell ref="W414:Y414"/>
    <mergeCell ref="W415:Y415"/>
    <mergeCell ref="W416:Y416"/>
    <mergeCell ref="W417:Y417"/>
    <mergeCell ref="W418:Y418"/>
    <mergeCell ref="W419:Y419"/>
    <mergeCell ref="W42:Z42"/>
    <mergeCell ref="W420:Y420"/>
    <mergeCell ref="W421:Y421"/>
    <mergeCell ref="W422:Y422"/>
    <mergeCell ref="W392:Y392"/>
    <mergeCell ref="W393:Y393"/>
    <mergeCell ref="W394:Y394"/>
    <mergeCell ref="W395:Y395"/>
    <mergeCell ref="W396:Y396"/>
    <mergeCell ref="W397:Y397"/>
    <mergeCell ref="W398:Y398"/>
    <mergeCell ref="W399:Y399"/>
    <mergeCell ref="W40:Z40"/>
    <mergeCell ref="W400:Y400"/>
    <mergeCell ref="W401:Y401"/>
    <mergeCell ref="W402:Y402"/>
    <mergeCell ref="W403:Y403"/>
    <mergeCell ref="W404:Y404"/>
    <mergeCell ref="W405:Y405"/>
    <mergeCell ref="W406:Y406"/>
    <mergeCell ref="W407:Y407"/>
    <mergeCell ref="W377:Y377"/>
    <mergeCell ref="W378:Y378"/>
    <mergeCell ref="W379:Y379"/>
    <mergeCell ref="W38:Z38"/>
    <mergeCell ref="W380:Y380"/>
    <mergeCell ref="W381:Y381"/>
    <mergeCell ref="W382:Y382"/>
    <mergeCell ref="W383:Y383"/>
    <mergeCell ref="W384:Y384"/>
    <mergeCell ref="W385:Y385"/>
    <mergeCell ref="W386:Y386"/>
    <mergeCell ref="W387:Y387"/>
    <mergeCell ref="W388:Y388"/>
    <mergeCell ref="W389:Y389"/>
    <mergeCell ref="W39:Z39"/>
    <mergeCell ref="W390:Y390"/>
    <mergeCell ref="W391:Y391"/>
    <mergeCell ref="W361:Y361"/>
    <mergeCell ref="W362:Y362"/>
    <mergeCell ref="W363:Y363"/>
    <mergeCell ref="W364:Y364"/>
    <mergeCell ref="W365:Y365"/>
    <mergeCell ref="W366:Y366"/>
    <mergeCell ref="W367:Y367"/>
    <mergeCell ref="W368:Y368"/>
    <mergeCell ref="W369:Y369"/>
    <mergeCell ref="W37:Z37"/>
    <mergeCell ref="W370:Y370"/>
    <mergeCell ref="W371:Y371"/>
    <mergeCell ref="W372:Y372"/>
    <mergeCell ref="W373:Y373"/>
    <mergeCell ref="W374:Y374"/>
    <mergeCell ref="W375:Y375"/>
    <mergeCell ref="W376:Y376"/>
    <mergeCell ref="W346:Y346"/>
    <mergeCell ref="W347:Y347"/>
    <mergeCell ref="W348:Y348"/>
    <mergeCell ref="W349:Y349"/>
    <mergeCell ref="W35:Z35"/>
    <mergeCell ref="W350:Y350"/>
    <mergeCell ref="W351:Y351"/>
    <mergeCell ref="W352:Y352"/>
    <mergeCell ref="W353:Y353"/>
    <mergeCell ref="W354:Y354"/>
    <mergeCell ref="W355:Y355"/>
    <mergeCell ref="W356:Y356"/>
    <mergeCell ref="W357:Y357"/>
    <mergeCell ref="W358:Y358"/>
    <mergeCell ref="W359:Y359"/>
    <mergeCell ref="W36:Z36"/>
    <mergeCell ref="W360:Y360"/>
    <mergeCell ref="W330:Y330"/>
    <mergeCell ref="W331:Y331"/>
    <mergeCell ref="W332:Y332"/>
    <mergeCell ref="W333:Y333"/>
    <mergeCell ref="W334:Y334"/>
    <mergeCell ref="W335:Y335"/>
    <mergeCell ref="W336:Y336"/>
    <mergeCell ref="W337:Y337"/>
    <mergeCell ref="W338:Y338"/>
    <mergeCell ref="W339:Y339"/>
    <mergeCell ref="W34:Z34"/>
    <mergeCell ref="W340:Y340"/>
    <mergeCell ref="W341:Y341"/>
    <mergeCell ref="W342:Y342"/>
    <mergeCell ref="W343:Y343"/>
    <mergeCell ref="W344:Y344"/>
    <mergeCell ref="W345:Y345"/>
    <mergeCell ref="W314:Y314"/>
    <mergeCell ref="W315:Y315"/>
    <mergeCell ref="W316:Y316"/>
    <mergeCell ref="W317:Y317"/>
    <mergeCell ref="W318:Y318"/>
    <mergeCell ref="W319:Y319"/>
    <mergeCell ref="W32:Z32"/>
    <mergeCell ref="W320:Y320"/>
    <mergeCell ref="W321:Y321"/>
    <mergeCell ref="W322:Y322"/>
    <mergeCell ref="W323:Y323"/>
    <mergeCell ref="W324:Y324"/>
    <mergeCell ref="W325:Y325"/>
    <mergeCell ref="W326:Y326"/>
    <mergeCell ref="W327:Y327"/>
    <mergeCell ref="W328:Y328"/>
    <mergeCell ref="W329:Y329"/>
    <mergeCell ref="W33:Z33"/>
    <mergeCell ref="W299:Y299"/>
    <mergeCell ref="W30:Z30"/>
    <mergeCell ref="W300:Y300"/>
    <mergeCell ref="W301:Y301"/>
    <mergeCell ref="W302:Y302"/>
    <mergeCell ref="W303:Y303"/>
    <mergeCell ref="W304:Y304"/>
    <mergeCell ref="W305:Y305"/>
    <mergeCell ref="W306:Y306"/>
    <mergeCell ref="W307:Y307"/>
    <mergeCell ref="W308:Y308"/>
    <mergeCell ref="W309:Y309"/>
    <mergeCell ref="W31:Z31"/>
    <mergeCell ref="W310:Y310"/>
    <mergeCell ref="W311:Y311"/>
    <mergeCell ref="W312:Y312"/>
    <mergeCell ref="W313:Y313"/>
    <mergeCell ref="W283:Y283"/>
    <mergeCell ref="W284:Y284"/>
    <mergeCell ref="W285:Y285"/>
    <mergeCell ref="W286:Y286"/>
    <mergeCell ref="W287:Y287"/>
    <mergeCell ref="W288:Y288"/>
    <mergeCell ref="W289:Y289"/>
    <mergeCell ref="W29:Z29"/>
    <mergeCell ref="W290:Y290"/>
    <mergeCell ref="W291:Y291"/>
    <mergeCell ref="W292:Y292"/>
    <mergeCell ref="W293:Y293"/>
    <mergeCell ref="W294:Y294"/>
    <mergeCell ref="W295:Y295"/>
    <mergeCell ref="W296:Y296"/>
    <mergeCell ref="W297:Y297"/>
    <mergeCell ref="W298:Y298"/>
    <mergeCell ref="W268:Y268"/>
    <mergeCell ref="W269:Y269"/>
    <mergeCell ref="W27:Z27"/>
    <mergeCell ref="W270:Y270"/>
    <mergeCell ref="W271:Y271"/>
    <mergeCell ref="W272:Y272"/>
    <mergeCell ref="W273:Y273"/>
    <mergeCell ref="W274:Y274"/>
    <mergeCell ref="W275:Y275"/>
    <mergeCell ref="W276:Y276"/>
    <mergeCell ref="W277:Y277"/>
    <mergeCell ref="W278:Y278"/>
    <mergeCell ref="W279:Y279"/>
    <mergeCell ref="W28:Z28"/>
    <mergeCell ref="W280:Y280"/>
    <mergeCell ref="W281:Y281"/>
    <mergeCell ref="W282:Y282"/>
    <mergeCell ref="W252:Y252"/>
    <mergeCell ref="W253:Y253"/>
    <mergeCell ref="W254:Y254"/>
    <mergeCell ref="W255:Y255"/>
    <mergeCell ref="W256:Y256"/>
    <mergeCell ref="W257:Y257"/>
    <mergeCell ref="W258:Y258"/>
    <mergeCell ref="W259:Y259"/>
    <mergeCell ref="W26:Z26"/>
    <mergeCell ref="W260:Y260"/>
    <mergeCell ref="W261:Y261"/>
    <mergeCell ref="W262:Y262"/>
    <mergeCell ref="W263:Y263"/>
    <mergeCell ref="W264:Y264"/>
    <mergeCell ref="W265:Y265"/>
    <mergeCell ref="W266:Y266"/>
    <mergeCell ref="W267:Y267"/>
    <mergeCell ref="W232:Z232"/>
    <mergeCell ref="W233:Z233"/>
    <mergeCell ref="W234:Z234"/>
    <mergeCell ref="W235:Z235"/>
    <mergeCell ref="W236:Z236"/>
    <mergeCell ref="W237:Z237"/>
    <mergeCell ref="W238:Z238"/>
    <mergeCell ref="W239:Z239"/>
    <mergeCell ref="W24:Z24"/>
    <mergeCell ref="W240:Z240"/>
    <mergeCell ref="W241:Z241"/>
    <mergeCell ref="W242:Z242"/>
    <mergeCell ref="W243:Z243"/>
    <mergeCell ref="W247:Z249"/>
    <mergeCell ref="W25:Z25"/>
    <mergeCell ref="W250:Z250"/>
    <mergeCell ref="W251:Z251"/>
    <mergeCell ref="W217:Z217"/>
    <mergeCell ref="W218:Z218"/>
    <mergeCell ref="W219:Z219"/>
    <mergeCell ref="W22:Z22"/>
    <mergeCell ref="W220:Z220"/>
    <mergeCell ref="W221:Z221"/>
    <mergeCell ref="W222:Z222"/>
    <mergeCell ref="W223:Z223"/>
    <mergeCell ref="W224:Z224"/>
    <mergeCell ref="W225:Z225"/>
    <mergeCell ref="W226:Z226"/>
    <mergeCell ref="W227:Z227"/>
    <mergeCell ref="W228:Z228"/>
    <mergeCell ref="W229:Z229"/>
    <mergeCell ref="W23:Z23"/>
    <mergeCell ref="W230:Z230"/>
    <mergeCell ref="W231:Z231"/>
    <mergeCell ref="W201:Z201"/>
    <mergeCell ref="W202:Z202"/>
    <mergeCell ref="W203:Z203"/>
    <mergeCell ref="W204:Z204"/>
    <mergeCell ref="W205:Z205"/>
    <mergeCell ref="W206:Z206"/>
    <mergeCell ref="W207:Z207"/>
    <mergeCell ref="W208:Z208"/>
    <mergeCell ref="W209:Z209"/>
    <mergeCell ref="W21:Z21"/>
    <mergeCell ref="W210:Z210"/>
    <mergeCell ref="W211:Z211"/>
    <mergeCell ref="W212:Z212"/>
    <mergeCell ref="W213:Z213"/>
    <mergeCell ref="W214:Z214"/>
    <mergeCell ref="W215:Z215"/>
    <mergeCell ref="W216:Z216"/>
    <mergeCell ref="W186:Z186"/>
    <mergeCell ref="W187:Z187"/>
    <mergeCell ref="W188:Z188"/>
    <mergeCell ref="W189:Z189"/>
    <mergeCell ref="W19:Z19"/>
    <mergeCell ref="W190:Z190"/>
    <mergeCell ref="W191:Z191"/>
    <mergeCell ref="W192:Z192"/>
    <mergeCell ref="W193:Z193"/>
    <mergeCell ref="W194:Z194"/>
    <mergeCell ref="W195:Z195"/>
    <mergeCell ref="W196:Z196"/>
    <mergeCell ref="W197:Z197"/>
    <mergeCell ref="W198:Z198"/>
    <mergeCell ref="W199:Z199"/>
    <mergeCell ref="W20:Z20"/>
    <mergeCell ref="W200:Z200"/>
    <mergeCell ref="W170:Z170"/>
    <mergeCell ref="W171:Z171"/>
    <mergeCell ref="W172:Z172"/>
    <mergeCell ref="W173:Z173"/>
    <mergeCell ref="W174:Z174"/>
    <mergeCell ref="W175:Z175"/>
    <mergeCell ref="W176:Z176"/>
    <mergeCell ref="W177:Z177"/>
    <mergeCell ref="W178:Z178"/>
    <mergeCell ref="W179:Z179"/>
    <mergeCell ref="W18:Z18"/>
    <mergeCell ref="W180:Z180"/>
    <mergeCell ref="W181:Z181"/>
    <mergeCell ref="W182:Z182"/>
    <mergeCell ref="W183:Z183"/>
    <mergeCell ref="W184:Z184"/>
    <mergeCell ref="W185:Z185"/>
    <mergeCell ref="W155:Z155"/>
    <mergeCell ref="W156:Z156"/>
    <mergeCell ref="W157:Z157"/>
    <mergeCell ref="W158:Z158"/>
    <mergeCell ref="W159:Z159"/>
    <mergeCell ref="W16:Z16"/>
    <mergeCell ref="W160:Z160"/>
    <mergeCell ref="W161:Z161"/>
    <mergeCell ref="W162:Z162"/>
    <mergeCell ref="W163:Z163"/>
    <mergeCell ref="W164:Z164"/>
    <mergeCell ref="W165:Z165"/>
    <mergeCell ref="W166:Z166"/>
    <mergeCell ref="W167:Z167"/>
    <mergeCell ref="W168:Z168"/>
    <mergeCell ref="W169:Z169"/>
    <mergeCell ref="W17:Z17"/>
    <mergeCell ref="W138:Z138"/>
    <mergeCell ref="W139:Z139"/>
    <mergeCell ref="W140:Z140"/>
    <mergeCell ref="W141:Z141"/>
    <mergeCell ref="W142:Z142"/>
    <mergeCell ref="W143:Z143"/>
    <mergeCell ref="W144:Z144"/>
    <mergeCell ref="W145:Z145"/>
    <mergeCell ref="W146:Z146"/>
    <mergeCell ref="W147:Z147"/>
    <mergeCell ref="W148:Z148"/>
    <mergeCell ref="W149:Z149"/>
    <mergeCell ref="W150:Z150"/>
    <mergeCell ref="W151:Z151"/>
    <mergeCell ref="W152:Z152"/>
    <mergeCell ref="W153:Z153"/>
    <mergeCell ref="W154:Z154"/>
    <mergeCell ref="V622:Z622"/>
    <mergeCell ref="V623:Z623"/>
    <mergeCell ref="V624:Z624"/>
    <mergeCell ref="V625:Z625"/>
    <mergeCell ref="V626:Z626"/>
    <mergeCell ref="V627:Z627"/>
    <mergeCell ref="V628:Z628"/>
    <mergeCell ref="V629:Z629"/>
    <mergeCell ref="W100:Z100"/>
    <mergeCell ref="W101:Z101"/>
    <mergeCell ref="W102:Z102"/>
    <mergeCell ref="W103:Z103"/>
    <mergeCell ref="W104:Z104"/>
    <mergeCell ref="W105:Z105"/>
    <mergeCell ref="W106:Z106"/>
    <mergeCell ref="W107:Z107"/>
    <mergeCell ref="W108:Z108"/>
    <mergeCell ref="W109:Z109"/>
    <mergeCell ref="W110:Z110"/>
    <mergeCell ref="W111:Z111"/>
    <mergeCell ref="W112:Z112"/>
    <mergeCell ref="W113:Z113"/>
    <mergeCell ref="W114:Z114"/>
    <mergeCell ref="W115:Z115"/>
    <mergeCell ref="W116:Z116"/>
    <mergeCell ref="W117:Z117"/>
    <mergeCell ref="W118:Z118"/>
    <mergeCell ref="W119:Z119"/>
    <mergeCell ref="W120:Z120"/>
    <mergeCell ref="W121:Z121"/>
    <mergeCell ref="W122:Z122"/>
    <mergeCell ref="W123:Z123"/>
    <mergeCell ref="V13:V15"/>
    <mergeCell ref="V247:V249"/>
    <mergeCell ref="V567:V569"/>
    <mergeCell ref="V608:Z608"/>
    <mergeCell ref="V609:Z609"/>
    <mergeCell ref="V610:Z610"/>
    <mergeCell ref="V611:Z611"/>
    <mergeCell ref="V612:Z612"/>
    <mergeCell ref="V613:Z613"/>
    <mergeCell ref="V614:Z614"/>
    <mergeCell ref="V615:Z615"/>
    <mergeCell ref="V616:Z616"/>
    <mergeCell ref="V617:Z617"/>
    <mergeCell ref="V618:Z618"/>
    <mergeCell ref="V619:Z619"/>
    <mergeCell ref="V620:Z620"/>
    <mergeCell ref="V621:Z621"/>
    <mergeCell ref="W124:Z124"/>
    <mergeCell ref="W125:Z125"/>
    <mergeCell ref="W126:Z126"/>
    <mergeCell ref="W127:Z127"/>
    <mergeCell ref="W128:Z128"/>
    <mergeCell ref="W129:Z129"/>
    <mergeCell ref="W13:Z15"/>
    <mergeCell ref="W130:Z130"/>
    <mergeCell ref="W131:Z131"/>
    <mergeCell ref="W132:Z132"/>
    <mergeCell ref="W133:Z133"/>
    <mergeCell ref="W134:Z134"/>
    <mergeCell ref="W135:Z135"/>
    <mergeCell ref="W136:Z136"/>
    <mergeCell ref="W137:Z137"/>
    <mergeCell ref="O568:O569"/>
    <mergeCell ref="P14:P15"/>
    <mergeCell ref="P248:P249"/>
    <mergeCell ref="P568:P569"/>
    <mergeCell ref="Q14:Q15"/>
    <mergeCell ref="Q248:Q249"/>
    <mergeCell ref="Q568:Q569"/>
    <mergeCell ref="R14:R15"/>
    <mergeCell ref="R248:R249"/>
    <mergeCell ref="R568:R569"/>
    <mergeCell ref="S14:S15"/>
    <mergeCell ref="S248:S249"/>
    <mergeCell ref="S568:S569"/>
    <mergeCell ref="T14:T15"/>
    <mergeCell ref="T248:T249"/>
    <mergeCell ref="T568:T569"/>
    <mergeCell ref="U13:U15"/>
    <mergeCell ref="U247:U249"/>
    <mergeCell ref="U567:U569"/>
    <mergeCell ref="G13:T13"/>
    <mergeCell ref="G14:G15"/>
    <mergeCell ref="G247:T247"/>
    <mergeCell ref="G248:G249"/>
    <mergeCell ref="G567:T567"/>
    <mergeCell ref="G568:G569"/>
    <mergeCell ref="G6:Q6"/>
    <mergeCell ref="G7:Q7"/>
    <mergeCell ref="H14:H15"/>
    <mergeCell ref="H248:H249"/>
    <mergeCell ref="H568:H569"/>
    <mergeCell ref="I14:I15"/>
    <mergeCell ref="I248:I249"/>
    <mergeCell ref="I568:I569"/>
    <mergeCell ref="J14:J15"/>
    <mergeCell ref="J248:J249"/>
    <mergeCell ref="J4:K4"/>
    <mergeCell ref="J568:J569"/>
    <mergeCell ref="K14:K15"/>
    <mergeCell ref="K248:K249"/>
    <mergeCell ref="K568:K569"/>
    <mergeCell ref="L14:L15"/>
    <mergeCell ref="L248:L249"/>
    <mergeCell ref="L568:L569"/>
    <mergeCell ref="M14:M15"/>
    <mergeCell ref="M248:M249"/>
    <mergeCell ref="M568:M569"/>
    <mergeCell ref="N14:N15"/>
    <mergeCell ref="N248:N249"/>
    <mergeCell ref="N568:N569"/>
    <mergeCell ref="O14:O15"/>
    <mergeCell ref="O248:O249"/>
    <mergeCell ref="C590:F590"/>
    <mergeCell ref="C591:F591"/>
    <mergeCell ref="C592:F592"/>
    <mergeCell ref="C593:F593"/>
    <mergeCell ref="C594:F594"/>
    <mergeCell ref="C595:F595"/>
    <mergeCell ref="C596:F596"/>
    <mergeCell ref="C597:F597"/>
    <mergeCell ref="C598:F598"/>
    <mergeCell ref="C599:F599"/>
    <mergeCell ref="C60:F60"/>
    <mergeCell ref="C600:F600"/>
    <mergeCell ref="C601:F601"/>
    <mergeCell ref="C602:F602"/>
    <mergeCell ref="C603:F603"/>
    <mergeCell ref="C604:F604"/>
    <mergeCell ref="C605:F605"/>
    <mergeCell ref="C61:F61"/>
    <mergeCell ref="C62:F62"/>
    <mergeCell ref="C63:F63"/>
    <mergeCell ref="C64:F64"/>
    <mergeCell ref="C65:F65"/>
    <mergeCell ref="C66:F66"/>
    <mergeCell ref="C67:F67"/>
    <mergeCell ref="C68:F68"/>
    <mergeCell ref="C69:F69"/>
    <mergeCell ref="C70:F70"/>
    <mergeCell ref="C71:F71"/>
    <mergeCell ref="C72:F72"/>
    <mergeCell ref="C73:F73"/>
    <mergeCell ref="C74:F74"/>
    <mergeCell ref="C75:F75"/>
    <mergeCell ref="C575:F575"/>
    <mergeCell ref="C576:F576"/>
    <mergeCell ref="C577:F577"/>
    <mergeCell ref="C578:F578"/>
    <mergeCell ref="C579:F579"/>
    <mergeCell ref="C58:F58"/>
    <mergeCell ref="C580:F580"/>
    <mergeCell ref="C581:F581"/>
    <mergeCell ref="C582:F582"/>
    <mergeCell ref="C583:F583"/>
    <mergeCell ref="C584:F584"/>
    <mergeCell ref="C585:F585"/>
    <mergeCell ref="C586:F586"/>
    <mergeCell ref="C587:F587"/>
    <mergeCell ref="C588:F588"/>
    <mergeCell ref="C589:F589"/>
    <mergeCell ref="C59:F59"/>
    <mergeCell ref="C76:F76"/>
    <mergeCell ref="C77:F77"/>
    <mergeCell ref="C78:F78"/>
    <mergeCell ref="C79:F79"/>
    <mergeCell ref="C80:F80"/>
    <mergeCell ref="C81:F81"/>
    <mergeCell ref="C82:F82"/>
    <mergeCell ref="C83:F83"/>
    <mergeCell ref="C84:F84"/>
    <mergeCell ref="C85:F85"/>
    <mergeCell ref="C86:F86"/>
    <mergeCell ref="C87:F87"/>
    <mergeCell ref="C88:F88"/>
    <mergeCell ref="C89:F89"/>
    <mergeCell ref="C90:F90"/>
    <mergeCell ref="C554:E554"/>
    <mergeCell ref="C555:E555"/>
    <mergeCell ref="C556:E556"/>
    <mergeCell ref="C557:E557"/>
    <mergeCell ref="C558:E558"/>
    <mergeCell ref="C559:E559"/>
    <mergeCell ref="C56:F56"/>
    <mergeCell ref="C560:E560"/>
    <mergeCell ref="C561:E561"/>
    <mergeCell ref="C562:E562"/>
    <mergeCell ref="C563:F563"/>
    <mergeCell ref="C567:F569"/>
    <mergeCell ref="C57:F57"/>
    <mergeCell ref="C570:F570"/>
    <mergeCell ref="C571:F571"/>
    <mergeCell ref="C572:F573"/>
    <mergeCell ref="C574:F574"/>
    <mergeCell ref="C91:F91"/>
    <mergeCell ref="C92:F92"/>
    <mergeCell ref="C93:F93"/>
    <mergeCell ref="C94:F94"/>
    <mergeCell ref="C95:F95"/>
    <mergeCell ref="C96:F96"/>
    <mergeCell ref="C97:F97"/>
    <mergeCell ref="C98:F98"/>
    <mergeCell ref="C99:F99"/>
    <mergeCell ref="C539:E539"/>
    <mergeCell ref="C54:F54"/>
    <mergeCell ref="C540:E540"/>
    <mergeCell ref="C541:E541"/>
    <mergeCell ref="C542:E542"/>
    <mergeCell ref="C543:E543"/>
    <mergeCell ref="C544:E544"/>
    <mergeCell ref="C545:E545"/>
    <mergeCell ref="C546:E546"/>
    <mergeCell ref="C547:E547"/>
    <mergeCell ref="C548:E548"/>
    <mergeCell ref="C549:E549"/>
    <mergeCell ref="C55:F55"/>
    <mergeCell ref="C550:E550"/>
    <mergeCell ref="C551:E551"/>
    <mergeCell ref="C552:E552"/>
    <mergeCell ref="C553:E553"/>
    <mergeCell ref="C523:E523"/>
    <mergeCell ref="C524:E524"/>
    <mergeCell ref="C525:E525"/>
    <mergeCell ref="C526:E526"/>
    <mergeCell ref="C527:E527"/>
    <mergeCell ref="C528:E528"/>
    <mergeCell ref="C529:E529"/>
    <mergeCell ref="C53:F53"/>
    <mergeCell ref="C530:E530"/>
    <mergeCell ref="C531:E531"/>
    <mergeCell ref="C532:E532"/>
    <mergeCell ref="C533:E533"/>
    <mergeCell ref="C534:E534"/>
    <mergeCell ref="C535:E535"/>
    <mergeCell ref="C536:E536"/>
    <mergeCell ref="C537:E537"/>
    <mergeCell ref="C538:E538"/>
    <mergeCell ref="C508:E508"/>
    <mergeCell ref="C509:E509"/>
    <mergeCell ref="C51:F51"/>
    <mergeCell ref="C510:E510"/>
    <mergeCell ref="C511:E511"/>
    <mergeCell ref="C512:E512"/>
    <mergeCell ref="C513:E513"/>
    <mergeCell ref="C514:E514"/>
    <mergeCell ref="C515:E515"/>
    <mergeCell ref="C516:E516"/>
    <mergeCell ref="C517:E517"/>
    <mergeCell ref="C518:E518"/>
    <mergeCell ref="C519:E519"/>
    <mergeCell ref="C52:F52"/>
    <mergeCell ref="C520:E520"/>
    <mergeCell ref="C521:E521"/>
    <mergeCell ref="C522:E522"/>
    <mergeCell ref="C492:E492"/>
    <mergeCell ref="C493:E493"/>
    <mergeCell ref="C494:E494"/>
    <mergeCell ref="C495:E495"/>
    <mergeCell ref="C496:E496"/>
    <mergeCell ref="C497:E497"/>
    <mergeCell ref="C498:E498"/>
    <mergeCell ref="C499:E499"/>
    <mergeCell ref="C50:F50"/>
    <mergeCell ref="C500:E500"/>
    <mergeCell ref="C501:E501"/>
    <mergeCell ref="C502:E502"/>
    <mergeCell ref="C503:E503"/>
    <mergeCell ref="C504:E504"/>
    <mergeCell ref="C505:E505"/>
    <mergeCell ref="C506:E506"/>
    <mergeCell ref="C507:E507"/>
    <mergeCell ref="C477:E477"/>
    <mergeCell ref="C478:E478"/>
    <mergeCell ref="C479:E479"/>
    <mergeCell ref="C48:F48"/>
    <mergeCell ref="C480:E480"/>
    <mergeCell ref="C481:E481"/>
    <mergeCell ref="C482:E482"/>
    <mergeCell ref="C483:E483"/>
    <mergeCell ref="C484:E484"/>
    <mergeCell ref="C485:E485"/>
    <mergeCell ref="C486:E486"/>
    <mergeCell ref="C487:E487"/>
    <mergeCell ref="C488:E488"/>
    <mergeCell ref="C489:E489"/>
    <mergeCell ref="C49:F49"/>
    <mergeCell ref="C490:E490"/>
    <mergeCell ref="C491:E491"/>
    <mergeCell ref="C461:E461"/>
    <mergeCell ref="C462:E462"/>
    <mergeCell ref="C463:E463"/>
    <mergeCell ref="C464:E464"/>
    <mergeCell ref="C465:E465"/>
    <mergeCell ref="C466:E466"/>
    <mergeCell ref="C467:E467"/>
    <mergeCell ref="C468:E468"/>
    <mergeCell ref="C469:E469"/>
    <mergeCell ref="C47:F47"/>
    <mergeCell ref="C470:E470"/>
    <mergeCell ref="C471:E471"/>
    <mergeCell ref="C472:E472"/>
    <mergeCell ref="C473:E473"/>
    <mergeCell ref="C474:E474"/>
    <mergeCell ref="C475:E475"/>
    <mergeCell ref="C476:E476"/>
    <mergeCell ref="C446:E446"/>
    <mergeCell ref="C447:E447"/>
    <mergeCell ref="C448:E448"/>
    <mergeCell ref="C449:E449"/>
    <mergeCell ref="C45:F45"/>
    <mergeCell ref="C450:E450"/>
    <mergeCell ref="C451:E451"/>
    <mergeCell ref="C452:E452"/>
    <mergeCell ref="C453:E453"/>
    <mergeCell ref="C454:E454"/>
    <mergeCell ref="C455:E455"/>
    <mergeCell ref="C456:E456"/>
    <mergeCell ref="C457:E457"/>
    <mergeCell ref="C458:E458"/>
    <mergeCell ref="C459:E459"/>
    <mergeCell ref="C46:F46"/>
    <mergeCell ref="C460:E460"/>
    <mergeCell ref="C430:E430"/>
    <mergeCell ref="C431:E431"/>
    <mergeCell ref="C432:E432"/>
    <mergeCell ref="C433:E433"/>
    <mergeCell ref="C434:E434"/>
    <mergeCell ref="C435:E435"/>
    <mergeCell ref="C436:E436"/>
    <mergeCell ref="C437:E437"/>
    <mergeCell ref="C438:E438"/>
    <mergeCell ref="C439:E439"/>
    <mergeCell ref="C44:F44"/>
    <mergeCell ref="C440:E440"/>
    <mergeCell ref="C441:E441"/>
    <mergeCell ref="C442:E442"/>
    <mergeCell ref="C443:E443"/>
    <mergeCell ref="C444:E444"/>
    <mergeCell ref="C445:E445"/>
    <mergeCell ref="C414:E414"/>
    <mergeCell ref="C415:E415"/>
    <mergeCell ref="C416:E416"/>
    <mergeCell ref="C417:E417"/>
    <mergeCell ref="C418:E418"/>
    <mergeCell ref="C419:E419"/>
    <mergeCell ref="C42:F42"/>
    <mergeCell ref="C420:E420"/>
    <mergeCell ref="C421:E421"/>
    <mergeCell ref="C422:E422"/>
    <mergeCell ref="C423:E423"/>
    <mergeCell ref="C424:E424"/>
    <mergeCell ref="C425:E425"/>
    <mergeCell ref="C426:E426"/>
    <mergeCell ref="C427:E427"/>
    <mergeCell ref="C428:E428"/>
    <mergeCell ref="C429:E429"/>
    <mergeCell ref="C43:F43"/>
    <mergeCell ref="C399:E399"/>
    <mergeCell ref="C40:F40"/>
    <mergeCell ref="C400:E400"/>
    <mergeCell ref="C401:E401"/>
    <mergeCell ref="C402:E402"/>
    <mergeCell ref="C403:E403"/>
    <mergeCell ref="C404:E404"/>
    <mergeCell ref="C405:E405"/>
    <mergeCell ref="C406:E406"/>
    <mergeCell ref="C407:E407"/>
    <mergeCell ref="C408:E408"/>
    <mergeCell ref="C409:E409"/>
    <mergeCell ref="C41:F41"/>
    <mergeCell ref="C410:E410"/>
    <mergeCell ref="C411:E411"/>
    <mergeCell ref="C412:E412"/>
    <mergeCell ref="C413:E413"/>
    <mergeCell ref="C383:E383"/>
    <mergeCell ref="C384:E384"/>
    <mergeCell ref="C385:E385"/>
    <mergeCell ref="C386:E386"/>
    <mergeCell ref="C387:E387"/>
    <mergeCell ref="C388:E388"/>
    <mergeCell ref="C389:E389"/>
    <mergeCell ref="C39:F39"/>
    <mergeCell ref="C390:E390"/>
    <mergeCell ref="C391:E391"/>
    <mergeCell ref="C392:E392"/>
    <mergeCell ref="C393:E393"/>
    <mergeCell ref="C394:E394"/>
    <mergeCell ref="C395:E395"/>
    <mergeCell ref="C396:E396"/>
    <mergeCell ref="C397:E397"/>
    <mergeCell ref="C398:E398"/>
    <mergeCell ref="C368:E368"/>
    <mergeCell ref="C369:E369"/>
    <mergeCell ref="C37:F37"/>
    <mergeCell ref="C370:E370"/>
    <mergeCell ref="C371:E371"/>
    <mergeCell ref="C372:E372"/>
    <mergeCell ref="C373:E373"/>
    <mergeCell ref="C374:E374"/>
    <mergeCell ref="C375:E375"/>
    <mergeCell ref="C376:E376"/>
    <mergeCell ref="C377:E377"/>
    <mergeCell ref="C378:E378"/>
    <mergeCell ref="C379:E379"/>
    <mergeCell ref="C38:F38"/>
    <mergeCell ref="C380:E380"/>
    <mergeCell ref="C381:E381"/>
    <mergeCell ref="C382:E382"/>
    <mergeCell ref="C352:E352"/>
    <mergeCell ref="C353:E353"/>
    <mergeCell ref="C354:E354"/>
    <mergeCell ref="C355:E355"/>
    <mergeCell ref="C356:E356"/>
    <mergeCell ref="C357:E357"/>
    <mergeCell ref="C358:E358"/>
    <mergeCell ref="C359:E359"/>
    <mergeCell ref="C36:F36"/>
    <mergeCell ref="C360:E360"/>
    <mergeCell ref="C361:E361"/>
    <mergeCell ref="C362:E362"/>
    <mergeCell ref="C363:E363"/>
    <mergeCell ref="C364:E364"/>
    <mergeCell ref="C365:E365"/>
    <mergeCell ref="C366:E366"/>
    <mergeCell ref="C367:E367"/>
    <mergeCell ref="C337:E337"/>
    <mergeCell ref="C338:E338"/>
    <mergeCell ref="C339:E339"/>
    <mergeCell ref="C34:F34"/>
    <mergeCell ref="C340:E340"/>
    <mergeCell ref="C341:E341"/>
    <mergeCell ref="C342:E342"/>
    <mergeCell ref="C343:E343"/>
    <mergeCell ref="C344:E344"/>
    <mergeCell ref="C345:E345"/>
    <mergeCell ref="C346:E346"/>
    <mergeCell ref="C347:E347"/>
    <mergeCell ref="C348:E348"/>
    <mergeCell ref="C349:E349"/>
    <mergeCell ref="C35:F35"/>
    <mergeCell ref="C350:E350"/>
    <mergeCell ref="C351:E351"/>
    <mergeCell ref="C321:E321"/>
    <mergeCell ref="C322:E322"/>
    <mergeCell ref="C323:E323"/>
    <mergeCell ref="C324:E324"/>
    <mergeCell ref="C325:E325"/>
    <mergeCell ref="C326:E326"/>
    <mergeCell ref="C327:E327"/>
    <mergeCell ref="C328:E328"/>
    <mergeCell ref="C329:E329"/>
    <mergeCell ref="C33:F33"/>
    <mergeCell ref="C330:E330"/>
    <mergeCell ref="C331:E331"/>
    <mergeCell ref="C332:E332"/>
    <mergeCell ref="C333:E333"/>
    <mergeCell ref="C334:E334"/>
    <mergeCell ref="C335:E335"/>
    <mergeCell ref="C336:E336"/>
    <mergeCell ref="C306:E306"/>
    <mergeCell ref="C307:E307"/>
    <mergeCell ref="C308:E308"/>
    <mergeCell ref="C309:E309"/>
    <mergeCell ref="C31:F31"/>
    <mergeCell ref="C310:E310"/>
    <mergeCell ref="C311:E311"/>
    <mergeCell ref="C312:E312"/>
    <mergeCell ref="C313:E313"/>
    <mergeCell ref="C314:E314"/>
    <mergeCell ref="C315:E315"/>
    <mergeCell ref="C316:E316"/>
    <mergeCell ref="C317:E317"/>
    <mergeCell ref="C318:E318"/>
    <mergeCell ref="C319:E319"/>
    <mergeCell ref="C32:F32"/>
    <mergeCell ref="C320:E320"/>
    <mergeCell ref="C290:E290"/>
    <mergeCell ref="C291:E291"/>
    <mergeCell ref="C292:E292"/>
    <mergeCell ref="C293:E293"/>
    <mergeCell ref="C294:E294"/>
    <mergeCell ref="C295:E295"/>
    <mergeCell ref="C296:E296"/>
    <mergeCell ref="C297:E297"/>
    <mergeCell ref="C298:E298"/>
    <mergeCell ref="C299:E299"/>
    <mergeCell ref="C30:F30"/>
    <mergeCell ref="C300:E300"/>
    <mergeCell ref="C301:E301"/>
    <mergeCell ref="C302:E302"/>
    <mergeCell ref="C303:E303"/>
    <mergeCell ref="C304:E304"/>
    <mergeCell ref="C305:E305"/>
    <mergeCell ref="C274:E274"/>
    <mergeCell ref="C275:E275"/>
    <mergeCell ref="C276:E276"/>
    <mergeCell ref="C277:E277"/>
    <mergeCell ref="C278:E278"/>
    <mergeCell ref="C279:E279"/>
    <mergeCell ref="C28:F28"/>
    <mergeCell ref="C280:E280"/>
    <mergeCell ref="C281:E281"/>
    <mergeCell ref="C282:E282"/>
    <mergeCell ref="C283:E283"/>
    <mergeCell ref="C284:E284"/>
    <mergeCell ref="C285:E285"/>
    <mergeCell ref="C286:E286"/>
    <mergeCell ref="C287:E287"/>
    <mergeCell ref="C288:E288"/>
    <mergeCell ref="C289:E289"/>
    <mergeCell ref="C29:F29"/>
    <mergeCell ref="C259:E259"/>
    <mergeCell ref="C26:F26"/>
    <mergeCell ref="C260:E260"/>
    <mergeCell ref="C261:E261"/>
    <mergeCell ref="C262:E262"/>
    <mergeCell ref="C263:E263"/>
    <mergeCell ref="C264:E264"/>
    <mergeCell ref="C265:E265"/>
    <mergeCell ref="C266:E266"/>
    <mergeCell ref="C267:E267"/>
    <mergeCell ref="C268:E268"/>
    <mergeCell ref="C269:E269"/>
    <mergeCell ref="C27:F27"/>
    <mergeCell ref="C270:E270"/>
    <mergeCell ref="C271:E271"/>
    <mergeCell ref="C272:E272"/>
    <mergeCell ref="C273:E273"/>
    <mergeCell ref="C239:F239"/>
    <mergeCell ref="C24:F24"/>
    <mergeCell ref="C240:F240"/>
    <mergeCell ref="C241:F241"/>
    <mergeCell ref="C242:F242"/>
    <mergeCell ref="C243:F243"/>
    <mergeCell ref="C247:F249"/>
    <mergeCell ref="C25:F25"/>
    <mergeCell ref="C250:F250"/>
    <mergeCell ref="C251:F251"/>
    <mergeCell ref="C252:E252"/>
    <mergeCell ref="C253:E253"/>
    <mergeCell ref="C254:E254"/>
    <mergeCell ref="C255:E255"/>
    <mergeCell ref="C256:E256"/>
    <mergeCell ref="C257:E257"/>
    <mergeCell ref="C258:E258"/>
    <mergeCell ref="C223:F223"/>
    <mergeCell ref="C224:F224"/>
    <mergeCell ref="C225:F225"/>
    <mergeCell ref="C226:F226"/>
    <mergeCell ref="C227:F227"/>
    <mergeCell ref="C228:F228"/>
    <mergeCell ref="C229:F229"/>
    <mergeCell ref="C23:F23"/>
    <mergeCell ref="C230:F230"/>
    <mergeCell ref="C231:F231"/>
    <mergeCell ref="C232:F232"/>
    <mergeCell ref="C233:F233"/>
    <mergeCell ref="C234:F234"/>
    <mergeCell ref="C235:F235"/>
    <mergeCell ref="C236:F236"/>
    <mergeCell ref="C237:F237"/>
    <mergeCell ref="C238:F238"/>
    <mergeCell ref="C208:F208"/>
    <mergeCell ref="C209:F209"/>
    <mergeCell ref="C21:F21"/>
    <mergeCell ref="C210:F210"/>
    <mergeCell ref="C211:F211"/>
    <mergeCell ref="C212:F212"/>
    <mergeCell ref="C213:F213"/>
    <mergeCell ref="C214:F214"/>
    <mergeCell ref="C215:F215"/>
    <mergeCell ref="C216:F216"/>
    <mergeCell ref="C217:F217"/>
    <mergeCell ref="C218:F218"/>
    <mergeCell ref="C219:F219"/>
    <mergeCell ref="C22:F22"/>
    <mergeCell ref="C220:F220"/>
    <mergeCell ref="C221:F221"/>
    <mergeCell ref="C222:F222"/>
    <mergeCell ref="C192:F192"/>
    <mergeCell ref="C193:F193"/>
    <mergeCell ref="C194:F194"/>
    <mergeCell ref="C195:F195"/>
    <mergeCell ref="C196:F196"/>
    <mergeCell ref="C197:F197"/>
    <mergeCell ref="C198:F198"/>
    <mergeCell ref="C199:F199"/>
    <mergeCell ref="C20:F20"/>
    <mergeCell ref="C200:F200"/>
    <mergeCell ref="C201:F201"/>
    <mergeCell ref="C202:F202"/>
    <mergeCell ref="C203:F203"/>
    <mergeCell ref="C204:F204"/>
    <mergeCell ref="C205:F205"/>
    <mergeCell ref="C206:F206"/>
    <mergeCell ref="C207:F207"/>
    <mergeCell ref="C177:F177"/>
    <mergeCell ref="C178:F178"/>
    <mergeCell ref="C179:F179"/>
    <mergeCell ref="C18:F18"/>
    <mergeCell ref="C180:F180"/>
    <mergeCell ref="C181:F181"/>
    <mergeCell ref="C182:F182"/>
    <mergeCell ref="C183:F183"/>
    <mergeCell ref="C184:F184"/>
    <mergeCell ref="C185:F185"/>
    <mergeCell ref="C186:F186"/>
    <mergeCell ref="C187:F187"/>
    <mergeCell ref="C188:F188"/>
    <mergeCell ref="C189:F189"/>
    <mergeCell ref="C19:F19"/>
    <mergeCell ref="C190:F190"/>
    <mergeCell ref="C191:F191"/>
    <mergeCell ref="C161:F161"/>
    <mergeCell ref="C162:F162"/>
    <mergeCell ref="C163:F163"/>
    <mergeCell ref="C164:F164"/>
    <mergeCell ref="C165:F165"/>
    <mergeCell ref="C166:F166"/>
    <mergeCell ref="C167:F167"/>
    <mergeCell ref="C168:F168"/>
    <mergeCell ref="C169:F169"/>
    <mergeCell ref="C17:F17"/>
    <mergeCell ref="C170:F170"/>
    <mergeCell ref="C171:F171"/>
    <mergeCell ref="C172:F172"/>
    <mergeCell ref="C173:F173"/>
    <mergeCell ref="C174:F174"/>
    <mergeCell ref="C175:F175"/>
    <mergeCell ref="C176:F176"/>
    <mergeCell ref="C145:F145"/>
    <mergeCell ref="C146:F146"/>
    <mergeCell ref="C147:F147"/>
    <mergeCell ref="C148:F148"/>
    <mergeCell ref="C149:F149"/>
    <mergeCell ref="C150:F150"/>
    <mergeCell ref="C151:F151"/>
    <mergeCell ref="C152:F152"/>
    <mergeCell ref="C153:F153"/>
    <mergeCell ref="C154:F154"/>
    <mergeCell ref="C155:F155"/>
    <mergeCell ref="C156:F156"/>
    <mergeCell ref="C157:F157"/>
    <mergeCell ref="C158:F158"/>
    <mergeCell ref="C159:F159"/>
    <mergeCell ref="C16:F16"/>
    <mergeCell ref="C160:F160"/>
    <mergeCell ref="C129:F129"/>
    <mergeCell ref="C13:F15"/>
    <mergeCell ref="C130:F130"/>
    <mergeCell ref="C131:F131"/>
    <mergeCell ref="C132:F132"/>
    <mergeCell ref="C133:F133"/>
    <mergeCell ref="C134:F134"/>
    <mergeCell ref="C135:F135"/>
    <mergeCell ref="C136:F136"/>
    <mergeCell ref="C137:F137"/>
    <mergeCell ref="C138:F138"/>
    <mergeCell ref="C139:F139"/>
    <mergeCell ref="C140:F140"/>
    <mergeCell ref="C141:F141"/>
    <mergeCell ref="C142:F142"/>
    <mergeCell ref="C143:F143"/>
    <mergeCell ref="C144:F144"/>
    <mergeCell ref="C112:F112"/>
    <mergeCell ref="C113:F113"/>
    <mergeCell ref="C114:F114"/>
    <mergeCell ref="C115:F115"/>
    <mergeCell ref="C116:F116"/>
    <mergeCell ref="C117:F117"/>
    <mergeCell ref="C118:F118"/>
    <mergeCell ref="C119:F119"/>
    <mergeCell ref="C120:F120"/>
    <mergeCell ref="C121:F121"/>
    <mergeCell ref="C122:F122"/>
    <mergeCell ref="C123:F123"/>
    <mergeCell ref="C124:F124"/>
    <mergeCell ref="C125:F125"/>
    <mergeCell ref="C126:F126"/>
    <mergeCell ref="C127:F127"/>
    <mergeCell ref="C128:F128"/>
    <mergeCell ref="AK14:AK15"/>
    <mergeCell ref="AK248:AK249"/>
    <mergeCell ref="AK568:AK569"/>
    <mergeCell ref="AL14:AL15"/>
    <mergeCell ref="AL248:AL249"/>
    <mergeCell ref="AL568:AL569"/>
    <mergeCell ref="AM14:AM15"/>
    <mergeCell ref="AM248:AM249"/>
    <mergeCell ref="AM568:AM569"/>
    <mergeCell ref="AN14:AN15"/>
    <mergeCell ref="AN248:AN249"/>
    <mergeCell ref="AN568:AN569"/>
    <mergeCell ref="B1:R2"/>
    <mergeCell ref="B13:B15"/>
    <mergeCell ref="B247:B249"/>
    <mergeCell ref="B567:B569"/>
    <mergeCell ref="B6:F6"/>
    <mergeCell ref="B7:F7"/>
    <mergeCell ref="B8:G8"/>
    <mergeCell ref="B9:F9"/>
    <mergeCell ref="C100:F100"/>
    <mergeCell ref="C101:F101"/>
    <mergeCell ref="C102:F102"/>
    <mergeCell ref="C103:F103"/>
    <mergeCell ref="C104:F104"/>
    <mergeCell ref="C105:F105"/>
    <mergeCell ref="C106:F106"/>
    <mergeCell ref="C107:F107"/>
    <mergeCell ref="C108:F108"/>
    <mergeCell ref="C109:F109"/>
    <mergeCell ref="C110:F110"/>
    <mergeCell ref="C111:F111"/>
    <mergeCell ref="AA616:AC616"/>
    <mergeCell ref="AA617:AC617"/>
    <mergeCell ref="AA618:AC618"/>
    <mergeCell ref="AA619:AC619"/>
    <mergeCell ref="AA620:AC620"/>
    <mergeCell ref="AA621:AC621"/>
    <mergeCell ref="AA622:AC622"/>
    <mergeCell ref="AA623:AC623"/>
    <mergeCell ref="AA624:AC624"/>
    <mergeCell ref="AA625:AC625"/>
    <mergeCell ref="AA626:AC626"/>
    <mergeCell ref="AA627:AC627"/>
    <mergeCell ref="AA628:AC628"/>
    <mergeCell ref="AA629:AC629"/>
    <mergeCell ref="AB14:AB15"/>
    <mergeCell ref="AB248:AB249"/>
    <mergeCell ref="AB568:AB569"/>
    <mergeCell ref="AC14:AC15"/>
    <mergeCell ref="AC245:AE245"/>
    <mergeCell ref="AC248:AC249"/>
    <mergeCell ref="AC568:AC569"/>
    <mergeCell ref="AD14:AD15"/>
    <mergeCell ref="AD248:AD249"/>
    <mergeCell ref="AD568:AD569"/>
    <mergeCell ref="AE14:AE15"/>
    <mergeCell ref="AE248:AE249"/>
    <mergeCell ref="AE568:AE569"/>
    <mergeCell ref="A13:A15"/>
    <mergeCell ref="A247:A249"/>
    <mergeCell ref="A567:A569"/>
    <mergeCell ref="AA13:AN13"/>
    <mergeCell ref="AA14:AA15"/>
    <mergeCell ref="AA247:AN247"/>
    <mergeCell ref="AA248:AA249"/>
    <mergeCell ref="AA567:AN567"/>
    <mergeCell ref="AA568:AA569"/>
    <mergeCell ref="AA608:AC608"/>
    <mergeCell ref="AA609:AC609"/>
    <mergeCell ref="AA610:AC610"/>
    <mergeCell ref="AA611:AC611"/>
    <mergeCell ref="AA612:AC612"/>
    <mergeCell ref="AA613:AC613"/>
    <mergeCell ref="AA614:AC614"/>
    <mergeCell ref="AA615:AC615"/>
    <mergeCell ref="AF14:AF15"/>
    <mergeCell ref="AF248:AF249"/>
    <mergeCell ref="AF568:AF569"/>
    <mergeCell ref="AG14:AG15"/>
    <mergeCell ref="AG248:AG249"/>
    <mergeCell ref="AG568:AG569"/>
    <mergeCell ref="AH14:AH15"/>
    <mergeCell ref="AH248:AH249"/>
    <mergeCell ref="AH568:AH569"/>
    <mergeCell ref="AI14:AI15"/>
    <mergeCell ref="AI248:AI249"/>
    <mergeCell ref="AI568:AI569"/>
    <mergeCell ref="AJ14:AJ15"/>
    <mergeCell ref="AJ248:AJ249"/>
    <mergeCell ref="AJ568:AJ569"/>
  </mergeCells>
  <pageMargins left="0.70866141000000005" right="0.70866141000000005" top="0.74803149000000002" bottom="0.74803149000000002" header="0.31496062000000002" footer="0.31496062000000002"/>
  <pageSetup paperSize="9" scale="45" orientation="landscape" blackAndWhite="1"/>
  <headerFooter alignWithMargins="0"/>
  <rowBreaks count="2" manualBreakCount="2">
    <brk id="244" max="16383" man="1"/>
    <brk id="564" max="16383" man="1"/>
  </rowBreaks>
  <colBreaks count="1" manualBreakCount="1">
    <brk id="20" max="1048575" man="1"/>
  </colBreaks>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583"/>
  <sheetViews>
    <sheetView workbookViewId="0">
      <pane xSplit="5" ySplit="5" topLeftCell="F6" activePane="bottomRight" state="frozen"/>
      <selection pane="topRight"/>
      <selection pane="bottomLeft"/>
      <selection pane="bottomRight" activeCell="F6" sqref="F6"/>
    </sheetView>
  </sheetViews>
  <sheetFormatPr defaultRowHeight="15" x14ac:dyDescent="0.25"/>
  <cols>
    <col min="1" max="1" width="6.28515625" customWidth="1"/>
    <col min="2" max="2" width="5.28515625" customWidth="1"/>
    <col min="3" max="3" width="10.42578125" customWidth="1"/>
    <col min="4" max="5" width="6.140625" customWidth="1"/>
    <col min="6" max="33" width="15.85546875" customWidth="1"/>
    <col min="34" max="34" width="23.42578125" hidden="1" customWidth="1"/>
    <col min="35" max="35" width="20" hidden="1" customWidth="1"/>
    <col min="36" max="36" width="8.42578125" customWidth="1"/>
  </cols>
  <sheetData>
    <row r="1" spans="1:35" ht="6.75" customHeight="1" x14ac:dyDescent="0.25">
      <c r="A1" s="47"/>
      <c r="B1" s="46"/>
      <c r="C1" s="46"/>
      <c r="D1" s="46"/>
      <c r="E1" s="48"/>
      <c r="F1" s="48"/>
      <c r="G1" s="48"/>
      <c r="H1" s="48"/>
      <c r="I1" s="48"/>
      <c r="J1" s="48"/>
      <c r="K1" s="48"/>
      <c r="L1" s="48"/>
      <c r="M1" s="48"/>
      <c r="N1" s="48"/>
      <c r="O1" s="48"/>
      <c r="P1" s="48"/>
      <c r="Q1" s="48"/>
      <c r="R1" s="48"/>
      <c r="S1" s="48"/>
      <c r="T1" s="48"/>
      <c r="U1" s="48"/>
      <c r="V1" s="48"/>
      <c r="W1" s="48"/>
      <c r="X1" s="48"/>
      <c r="Y1" s="48"/>
      <c r="Z1" s="48"/>
      <c r="AA1" s="48"/>
      <c r="AB1" s="48"/>
      <c r="AC1" s="48"/>
      <c r="AD1" s="48"/>
      <c r="AE1" s="48"/>
      <c r="AF1" s="48"/>
      <c r="AG1" s="48"/>
    </row>
    <row r="2" spans="1:35" ht="15" customHeight="1" x14ac:dyDescent="0.25">
      <c r="A2" s="243" t="s">
        <v>27</v>
      </c>
      <c r="B2" s="254" t="s">
        <v>28</v>
      </c>
      <c r="C2" s="255"/>
      <c r="D2" s="256"/>
      <c r="E2" s="221"/>
      <c r="F2" s="254" t="s">
        <v>29</v>
      </c>
      <c r="G2" s="255"/>
      <c r="H2" s="256"/>
      <c r="I2" s="256"/>
      <c r="J2" s="256"/>
      <c r="K2" s="256"/>
      <c r="L2" s="256"/>
      <c r="M2" s="256"/>
      <c r="N2" s="256"/>
      <c r="O2" s="256"/>
      <c r="P2" s="256"/>
      <c r="Q2" s="256"/>
      <c r="R2" s="256"/>
      <c r="S2" s="221"/>
      <c r="T2" s="224" t="s">
        <v>30</v>
      </c>
      <c r="U2" s="225"/>
      <c r="V2" s="225"/>
      <c r="W2" s="225"/>
      <c r="X2" s="225"/>
      <c r="Y2" s="225"/>
      <c r="Z2" s="225"/>
      <c r="AA2" s="225"/>
      <c r="AB2" s="225"/>
      <c r="AC2" s="225"/>
      <c r="AD2" s="225"/>
      <c r="AE2" s="225"/>
      <c r="AF2" s="225"/>
      <c r="AG2" s="225"/>
    </row>
    <row r="3" spans="1:35" ht="15" customHeight="1" x14ac:dyDescent="0.25">
      <c r="A3" s="244"/>
      <c r="B3" s="257"/>
      <c r="C3" s="242"/>
      <c r="D3" s="242"/>
      <c r="E3" s="242"/>
      <c r="F3" s="226" t="s">
        <v>973</v>
      </c>
      <c r="G3" s="226" t="s">
        <v>974</v>
      </c>
      <c r="H3" s="226" t="s">
        <v>975</v>
      </c>
      <c r="I3" s="226" t="s">
        <v>976</v>
      </c>
      <c r="J3" s="226" t="s">
        <v>977</v>
      </c>
      <c r="K3" s="239" t="s">
        <v>978</v>
      </c>
      <c r="L3" s="239" t="s">
        <v>37</v>
      </c>
      <c r="M3" s="239" t="s">
        <v>38</v>
      </c>
      <c r="N3" s="239" t="s">
        <v>39</v>
      </c>
      <c r="O3" s="239" t="s">
        <v>40</v>
      </c>
      <c r="P3" s="239" t="s">
        <v>41</v>
      </c>
      <c r="Q3" s="239" t="s">
        <v>42</v>
      </c>
      <c r="R3" s="239" t="s">
        <v>43</v>
      </c>
      <c r="S3" s="226" t="s">
        <v>979</v>
      </c>
      <c r="T3" s="226" t="s">
        <v>973</v>
      </c>
      <c r="U3" s="226" t="s">
        <v>974</v>
      </c>
      <c r="V3" s="226" t="s">
        <v>975</v>
      </c>
      <c r="W3" s="226" t="s">
        <v>976</v>
      </c>
      <c r="X3" s="226" t="s">
        <v>977</v>
      </c>
      <c r="Y3" s="239" t="s">
        <v>978</v>
      </c>
      <c r="Z3" s="239" t="s">
        <v>37</v>
      </c>
      <c r="AA3" s="239" t="s">
        <v>38</v>
      </c>
      <c r="AB3" s="239" t="s">
        <v>39</v>
      </c>
      <c r="AC3" s="239" t="s">
        <v>40</v>
      </c>
      <c r="AD3" s="239" t="s">
        <v>41</v>
      </c>
      <c r="AE3" s="239" t="s">
        <v>42</v>
      </c>
      <c r="AF3" s="239" t="s">
        <v>43</v>
      </c>
      <c r="AG3" s="240" t="s">
        <v>979</v>
      </c>
    </row>
    <row r="4" spans="1:35" ht="45" customHeight="1" x14ac:dyDescent="0.25">
      <c r="A4" s="245"/>
      <c r="B4" s="258"/>
      <c r="C4" s="242"/>
      <c r="D4" s="242"/>
      <c r="E4" s="242"/>
      <c r="F4" s="226"/>
      <c r="G4" s="226"/>
      <c r="H4" s="226"/>
      <c r="I4" s="226"/>
      <c r="J4" s="226"/>
      <c r="K4" s="239"/>
      <c r="L4" s="239"/>
      <c r="M4" s="239"/>
      <c r="N4" s="239"/>
      <c r="O4" s="239"/>
      <c r="P4" s="239"/>
      <c r="Q4" s="239"/>
      <c r="R4" s="239"/>
      <c r="S4" s="226"/>
      <c r="T4" s="226"/>
      <c r="U4" s="226"/>
      <c r="V4" s="226"/>
      <c r="W4" s="226"/>
      <c r="X4" s="226"/>
      <c r="Y4" s="239"/>
      <c r="Z4" s="239"/>
      <c r="AA4" s="239"/>
      <c r="AB4" s="239"/>
      <c r="AC4" s="239"/>
      <c r="AD4" s="239"/>
      <c r="AE4" s="239"/>
      <c r="AF4" s="239"/>
      <c r="AG4" s="240"/>
    </row>
    <row r="5" spans="1:35" ht="11.25" customHeight="1" x14ac:dyDescent="0.25">
      <c r="A5" s="150">
        <v>2</v>
      </c>
      <c r="B5" s="314">
        <v>3</v>
      </c>
      <c r="C5" s="320"/>
      <c r="D5" s="321"/>
      <c r="E5" s="322"/>
      <c r="F5" s="150">
        <v>4</v>
      </c>
      <c r="G5" s="150">
        <v>5</v>
      </c>
      <c r="H5" s="150">
        <v>6</v>
      </c>
      <c r="I5" s="150">
        <v>7</v>
      </c>
      <c r="J5" s="150">
        <v>8</v>
      </c>
      <c r="K5" s="150">
        <v>9</v>
      </c>
      <c r="L5" s="150">
        <v>10</v>
      </c>
      <c r="M5" s="150">
        <v>11</v>
      </c>
      <c r="N5" s="150">
        <v>12</v>
      </c>
      <c r="O5" s="150">
        <v>13</v>
      </c>
      <c r="P5" s="150">
        <v>14</v>
      </c>
      <c r="Q5" s="150">
        <v>15</v>
      </c>
      <c r="R5" s="150">
        <v>16</v>
      </c>
      <c r="S5" s="150">
        <v>17</v>
      </c>
      <c r="T5" s="150">
        <v>18</v>
      </c>
      <c r="U5" s="150">
        <v>19</v>
      </c>
      <c r="V5" s="150">
        <v>20</v>
      </c>
      <c r="W5" s="150">
        <v>21</v>
      </c>
      <c r="X5" s="150">
        <v>22</v>
      </c>
      <c r="Y5" s="150">
        <v>23</v>
      </c>
      <c r="Z5" s="150">
        <v>24</v>
      </c>
      <c r="AA5" s="150">
        <v>25</v>
      </c>
      <c r="AB5" s="150">
        <v>26</v>
      </c>
      <c r="AC5" s="150">
        <v>27</v>
      </c>
      <c r="AD5" s="150">
        <v>28</v>
      </c>
      <c r="AE5" s="150">
        <v>29</v>
      </c>
      <c r="AF5" s="150">
        <v>30</v>
      </c>
      <c r="AG5" s="151">
        <v>31</v>
      </c>
    </row>
    <row r="6" spans="1:35" ht="15.75" customHeight="1" x14ac:dyDescent="0.25">
      <c r="A6" s="323" t="s">
        <v>24</v>
      </c>
      <c r="B6" s="323"/>
      <c r="C6" s="323"/>
      <c r="D6" s="323"/>
      <c r="E6" s="323"/>
      <c r="F6" s="152"/>
      <c r="G6" s="152"/>
      <c r="H6" s="152"/>
      <c r="I6" s="153"/>
      <c r="J6" s="154"/>
      <c r="K6" s="154"/>
      <c r="L6" s="154"/>
      <c r="M6" s="154"/>
      <c r="N6" s="154"/>
      <c r="O6" s="154"/>
      <c r="P6" s="154"/>
      <c r="Q6" s="154"/>
      <c r="R6" s="154"/>
      <c r="S6" s="154"/>
      <c r="T6" s="154"/>
      <c r="U6" s="154"/>
      <c r="V6" s="154"/>
      <c r="W6" s="154"/>
      <c r="X6" s="154"/>
      <c r="Y6" s="154"/>
      <c r="Z6" s="154"/>
      <c r="AA6" s="154"/>
      <c r="AB6" s="154"/>
      <c r="AC6" s="154"/>
      <c r="AD6" s="154"/>
      <c r="AE6" s="154"/>
      <c r="AF6" s="154"/>
      <c r="AG6" s="154"/>
      <c r="AH6" s="5" t="s">
        <v>25</v>
      </c>
    </row>
    <row r="7" spans="1:35" ht="11.25" customHeight="1" x14ac:dyDescent="0.25">
      <c r="A7" s="58" t="s">
        <v>47</v>
      </c>
      <c r="B7" s="263" t="s">
        <v>48</v>
      </c>
      <c r="C7" s="264"/>
      <c r="D7" s="265"/>
      <c r="E7" s="266"/>
      <c r="F7" s="59">
        <v>1090874692.51</v>
      </c>
      <c r="G7" s="59">
        <v>0</v>
      </c>
      <c r="H7" s="59">
        <v>1090874692.51</v>
      </c>
      <c r="I7" s="59">
        <v>48652790.479999997</v>
      </c>
      <c r="J7" s="59">
        <v>0</v>
      </c>
      <c r="K7" s="59">
        <v>0</v>
      </c>
      <c r="L7" s="59">
        <v>0</v>
      </c>
      <c r="M7" s="59">
        <v>0</v>
      </c>
      <c r="N7" s="59">
        <v>0</v>
      </c>
      <c r="O7" s="59">
        <v>0</v>
      </c>
      <c r="P7" s="59">
        <v>780055403.74000001</v>
      </c>
      <c r="Q7" s="59">
        <v>317302567.43000001</v>
      </c>
      <c r="R7" s="59">
        <v>42169511.82</v>
      </c>
      <c r="S7" s="59">
        <v>0</v>
      </c>
      <c r="T7" s="59">
        <v>1013939448.53</v>
      </c>
      <c r="U7" s="59">
        <v>0</v>
      </c>
      <c r="V7" s="59">
        <v>1013939448.53</v>
      </c>
      <c r="W7" s="59">
        <v>40821964.509999998</v>
      </c>
      <c r="X7" s="59">
        <v>0</v>
      </c>
      <c r="Y7" s="59">
        <v>0</v>
      </c>
      <c r="Z7" s="59">
        <v>0</v>
      </c>
      <c r="AA7" s="59">
        <v>0</v>
      </c>
      <c r="AB7" s="59">
        <v>0</v>
      </c>
      <c r="AC7" s="59">
        <v>0</v>
      </c>
      <c r="AD7" s="59">
        <v>717419457.25</v>
      </c>
      <c r="AE7" s="59">
        <v>297039972.44</v>
      </c>
      <c r="AF7" s="59">
        <v>40301983.350000001</v>
      </c>
      <c r="AG7" s="61">
        <v>0</v>
      </c>
      <c r="AH7" s="62"/>
    </row>
    <row r="8" spans="1:35" ht="11.25" customHeight="1" x14ac:dyDescent="0.25">
      <c r="A8" s="64" t="s">
        <v>47</v>
      </c>
      <c r="B8" s="249" t="s">
        <v>51</v>
      </c>
      <c r="C8" s="249"/>
      <c r="D8" s="249"/>
      <c r="E8" s="249"/>
      <c r="F8" s="66">
        <v>461426756.72000003</v>
      </c>
      <c r="G8" s="66"/>
      <c r="H8" s="66">
        <v>461426756.72000003</v>
      </c>
      <c r="I8" s="66"/>
      <c r="J8" s="66"/>
      <c r="K8" s="66"/>
      <c r="L8" s="66"/>
      <c r="M8" s="66"/>
      <c r="N8" s="66"/>
      <c r="O8" s="66"/>
      <c r="P8" s="66">
        <v>346955600</v>
      </c>
      <c r="Q8" s="66">
        <v>99045000</v>
      </c>
      <c r="R8" s="66">
        <v>15426156.720000001</v>
      </c>
      <c r="S8" s="66"/>
      <c r="T8" s="66">
        <v>446365729.63</v>
      </c>
      <c r="U8" s="66"/>
      <c r="V8" s="66">
        <v>446365729.63</v>
      </c>
      <c r="W8" s="66"/>
      <c r="X8" s="66"/>
      <c r="Y8" s="66"/>
      <c r="Z8" s="66"/>
      <c r="AA8" s="66"/>
      <c r="AB8" s="66"/>
      <c r="AC8" s="66"/>
      <c r="AD8" s="66">
        <v>342359647.63999999</v>
      </c>
      <c r="AE8" s="66">
        <v>90016815.739999995</v>
      </c>
      <c r="AF8" s="66">
        <v>13989266.25</v>
      </c>
      <c r="AG8" s="68"/>
      <c r="AH8" s="69" t="str">
        <f t="shared" ref="AH8:AH71" si="0">""&amp;B8</f>
        <v>00010000000000000000</v>
      </c>
      <c r="AI8" s="70"/>
    </row>
    <row r="9" spans="1:35" ht="11.25" customHeight="1" x14ac:dyDescent="0.25">
      <c r="A9" s="64" t="s">
        <v>47</v>
      </c>
      <c r="B9" s="249" t="s">
        <v>53</v>
      </c>
      <c r="C9" s="249"/>
      <c r="D9" s="249"/>
      <c r="E9" s="249"/>
      <c r="F9" s="66">
        <v>321676400</v>
      </c>
      <c r="G9" s="66"/>
      <c r="H9" s="66">
        <v>321676400</v>
      </c>
      <c r="I9" s="66"/>
      <c r="J9" s="66"/>
      <c r="K9" s="66"/>
      <c r="L9" s="66"/>
      <c r="M9" s="66"/>
      <c r="N9" s="66"/>
      <c r="O9" s="66"/>
      <c r="P9" s="66">
        <v>266190000</v>
      </c>
      <c r="Q9" s="66">
        <v>54375500</v>
      </c>
      <c r="R9" s="66">
        <v>1110900</v>
      </c>
      <c r="S9" s="66"/>
      <c r="T9" s="66">
        <v>292701653.10000002</v>
      </c>
      <c r="U9" s="66"/>
      <c r="V9" s="66">
        <v>292701653.10000002</v>
      </c>
      <c r="W9" s="66"/>
      <c r="X9" s="66"/>
      <c r="Y9" s="66"/>
      <c r="Z9" s="66"/>
      <c r="AA9" s="66"/>
      <c r="AB9" s="66"/>
      <c r="AC9" s="66"/>
      <c r="AD9" s="66">
        <v>242600850.50999999</v>
      </c>
      <c r="AE9" s="66">
        <v>49028664.840000004</v>
      </c>
      <c r="AF9" s="66">
        <v>1072137.75</v>
      </c>
      <c r="AG9" s="68"/>
      <c r="AH9" s="69" t="str">
        <f t="shared" si="0"/>
        <v>00010100000000000000</v>
      </c>
      <c r="AI9" s="70"/>
    </row>
    <row r="10" spans="1:35" ht="11.25" customHeight="1" x14ac:dyDescent="0.25">
      <c r="A10" s="64" t="s">
        <v>47</v>
      </c>
      <c r="B10" s="249" t="s">
        <v>55</v>
      </c>
      <c r="C10" s="249"/>
      <c r="D10" s="249"/>
      <c r="E10" s="249"/>
      <c r="F10" s="66">
        <v>321676400</v>
      </c>
      <c r="G10" s="66"/>
      <c r="H10" s="66">
        <v>321676400</v>
      </c>
      <c r="I10" s="66"/>
      <c r="J10" s="66"/>
      <c r="K10" s="66"/>
      <c r="L10" s="66"/>
      <c r="M10" s="66"/>
      <c r="N10" s="66"/>
      <c r="O10" s="66"/>
      <c r="P10" s="66">
        <v>266190000</v>
      </c>
      <c r="Q10" s="66">
        <v>54375500</v>
      </c>
      <c r="R10" s="66">
        <v>1110900</v>
      </c>
      <c r="S10" s="66"/>
      <c r="T10" s="66">
        <v>292701653.10000002</v>
      </c>
      <c r="U10" s="66"/>
      <c r="V10" s="66">
        <v>292701653.10000002</v>
      </c>
      <c r="W10" s="66"/>
      <c r="X10" s="66"/>
      <c r="Y10" s="66"/>
      <c r="Z10" s="66"/>
      <c r="AA10" s="66"/>
      <c r="AB10" s="66"/>
      <c r="AC10" s="66"/>
      <c r="AD10" s="66">
        <v>242600850.50999999</v>
      </c>
      <c r="AE10" s="66">
        <v>49028664.840000004</v>
      </c>
      <c r="AF10" s="66">
        <v>1072137.75</v>
      </c>
      <c r="AG10" s="68"/>
      <c r="AH10" s="69" t="str">
        <f t="shared" si="0"/>
        <v>00010102000010000110</v>
      </c>
      <c r="AI10" s="70"/>
    </row>
    <row r="11" spans="1:35" ht="11.25" customHeight="1" x14ac:dyDescent="0.25">
      <c r="A11" s="74" t="s">
        <v>47</v>
      </c>
      <c r="B11" s="250" t="s">
        <v>57</v>
      </c>
      <c r="C11" s="325"/>
      <c r="D11" s="326"/>
      <c r="E11" s="327"/>
      <c r="F11" s="66">
        <v>278590200</v>
      </c>
      <c r="G11" s="76"/>
      <c r="H11" s="66">
        <v>278590200</v>
      </c>
      <c r="I11" s="76"/>
      <c r="J11" s="77"/>
      <c r="K11" s="77"/>
      <c r="L11" s="77"/>
      <c r="M11" s="77"/>
      <c r="N11" s="77"/>
      <c r="O11" s="77"/>
      <c r="P11" s="77">
        <v>235784300</v>
      </c>
      <c r="Q11" s="77">
        <v>41705500</v>
      </c>
      <c r="R11" s="77">
        <v>1100400</v>
      </c>
      <c r="S11" s="77"/>
      <c r="T11" s="66">
        <v>268975518.45999998</v>
      </c>
      <c r="U11" s="76"/>
      <c r="V11" s="66">
        <v>268975518.45999998</v>
      </c>
      <c r="W11" s="76"/>
      <c r="X11" s="77"/>
      <c r="Y11" s="77"/>
      <c r="Z11" s="77"/>
      <c r="AA11" s="77"/>
      <c r="AB11" s="77"/>
      <c r="AC11" s="77"/>
      <c r="AD11" s="77">
        <v>225170500.50999999</v>
      </c>
      <c r="AE11" s="77">
        <v>42748436.780000001</v>
      </c>
      <c r="AF11" s="77">
        <v>1056581.17</v>
      </c>
      <c r="AG11" s="81"/>
      <c r="AH11" s="82" t="str">
        <f t="shared" si="0"/>
        <v>00010102010010000110</v>
      </c>
      <c r="AI11" s="70"/>
    </row>
    <row r="12" spans="1:35" ht="11.25" customHeight="1" x14ac:dyDescent="0.25">
      <c r="A12" s="74" t="s">
        <v>47</v>
      </c>
      <c r="B12" s="250" t="s">
        <v>59</v>
      </c>
      <c r="C12" s="325"/>
      <c r="D12" s="326"/>
      <c r="E12" s="327"/>
      <c r="F12" s="66">
        <v>828800</v>
      </c>
      <c r="G12" s="76"/>
      <c r="H12" s="66">
        <v>828800</v>
      </c>
      <c r="I12" s="76"/>
      <c r="J12" s="77"/>
      <c r="K12" s="77"/>
      <c r="L12" s="77"/>
      <c r="M12" s="77"/>
      <c r="N12" s="77"/>
      <c r="O12" s="77"/>
      <c r="P12" s="77">
        <v>683800</v>
      </c>
      <c r="Q12" s="77">
        <v>145000</v>
      </c>
      <c r="R12" s="77">
        <v>0</v>
      </c>
      <c r="S12" s="77"/>
      <c r="T12" s="66">
        <v>755017</v>
      </c>
      <c r="U12" s="76"/>
      <c r="V12" s="66">
        <v>755017</v>
      </c>
      <c r="W12" s="76"/>
      <c r="X12" s="77"/>
      <c r="Y12" s="77"/>
      <c r="Z12" s="77"/>
      <c r="AA12" s="77"/>
      <c r="AB12" s="77"/>
      <c r="AC12" s="77"/>
      <c r="AD12" s="77">
        <v>629028.74</v>
      </c>
      <c r="AE12" s="77">
        <v>123779.2</v>
      </c>
      <c r="AF12" s="77">
        <v>2209.06</v>
      </c>
      <c r="AG12" s="81"/>
      <c r="AH12" s="82" t="str">
        <f t="shared" si="0"/>
        <v>00010102020010000110</v>
      </c>
      <c r="AI12" s="70"/>
    </row>
    <row r="13" spans="1:35" ht="11.25" customHeight="1" x14ac:dyDescent="0.25">
      <c r="A13" s="74" t="s">
        <v>47</v>
      </c>
      <c r="B13" s="250" t="s">
        <v>61</v>
      </c>
      <c r="C13" s="325"/>
      <c r="D13" s="326"/>
      <c r="E13" s="327"/>
      <c r="F13" s="66">
        <v>2985900</v>
      </c>
      <c r="G13" s="76"/>
      <c r="H13" s="66">
        <v>2985900</v>
      </c>
      <c r="I13" s="76"/>
      <c r="J13" s="77"/>
      <c r="K13" s="77"/>
      <c r="L13" s="77"/>
      <c r="M13" s="77"/>
      <c r="N13" s="77"/>
      <c r="O13" s="77"/>
      <c r="P13" s="77">
        <v>2507200</v>
      </c>
      <c r="Q13" s="77">
        <v>477000</v>
      </c>
      <c r="R13" s="77">
        <v>1700</v>
      </c>
      <c r="S13" s="77"/>
      <c r="T13" s="66">
        <v>4105841.79</v>
      </c>
      <c r="U13" s="76"/>
      <c r="V13" s="66">
        <v>4105841.79</v>
      </c>
      <c r="W13" s="76"/>
      <c r="X13" s="77"/>
      <c r="Y13" s="77"/>
      <c r="Z13" s="77"/>
      <c r="AA13" s="77"/>
      <c r="AB13" s="77"/>
      <c r="AC13" s="77"/>
      <c r="AD13" s="77">
        <v>3416497.81</v>
      </c>
      <c r="AE13" s="77">
        <v>678383.48</v>
      </c>
      <c r="AF13" s="77">
        <v>10960.5</v>
      </c>
      <c r="AG13" s="81"/>
      <c r="AH13" s="82" t="str">
        <f t="shared" si="0"/>
        <v>00010102030010000110</v>
      </c>
      <c r="AI13" s="70"/>
    </row>
    <row r="14" spans="1:35" ht="11.25" customHeight="1" x14ac:dyDescent="0.25">
      <c r="A14" s="74" t="s">
        <v>47</v>
      </c>
      <c r="B14" s="250" t="s">
        <v>63</v>
      </c>
      <c r="C14" s="325"/>
      <c r="D14" s="326"/>
      <c r="E14" s="327"/>
      <c r="F14" s="66">
        <v>858200</v>
      </c>
      <c r="G14" s="76"/>
      <c r="H14" s="66">
        <v>858200</v>
      </c>
      <c r="I14" s="76"/>
      <c r="J14" s="77"/>
      <c r="K14" s="77"/>
      <c r="L14" s="77"/>
      <c r="M14" s="77"/>
      <c r="N14" s="77"/>
      <c r="O14" s="77"/>
      <c r="P14" s="77">
        <v>858200</v>
      </c>
      <c r="Q14" s="77"/>
      <c r="R14" s="77"/>
      <c r="S14" s="77"/>
      <c r="T14" s="66">
        <v>463285.95</v>
      </c>
      <c r="U14" s="76"/>
      <c r="V14" s="66">
        <v>463285.95</v>
      </c>
      <c r="W14" s="76"/>
      <c r="X14" s="77"/>
      <c r="Y14" s="77"/>
      <c r="Z14" s="77"/>
      <c r="AA14" s="77"/>
      <c r="AB14" s="77"/>
      <c r="AC14" s="77"/>
      <c r="AD14" s="77">
        <v>463285.95</v>
      </c>
      <c r="AE14" s="77"/>
      <c r="AF14" s="77"/>
      <c r="AG14" s="81"/>
      <c r="AH14" s="82" t="str">
        <f t="shared" si="0"/>
        <v>00010102040010000110</v>
      </c>
      <c r="AI14" s="70"/>
    </row>
    <row r="15" spans="1:35" ht="11.25" customHeight="1" x14ac:dyDescent="0.25">
      <c r="A15" s="74" t="s">
        <v>47</v>
      </c>
      <c r="B15" s="250" t="s">
        <v>65</v>
      </c>
      <c r="C15" s="325"/>
      <c r="D15" s="326"/>
      <c r="E15" s="327"/>
      <c r="F15" s="66">
        <v>455900</v>
      </c>
      <c r="G15" s="76"/>
      <c r="H15" s="66">
        <v>455900</v>
      </c>
      <c r="I15" s="76"/>
      <c r="J15" s="77"/>
      <c r="K15" s="77"/>
      <c r="L15" s="77"/>
      <c r="M15" s="77"/>
      <c r="N15" s="77"/>
      <c r="O15" s="77"/>
      <c r="P15" s="77">
        <v>455900</v>
      </c>
      <c r="Q15" s="77"/>
      <c r="R15" s="77"/>
      <c r="S15" s="77"/>
      <c r="T15" s="66">
        <v>0</v>
      </c>
      <c r="U15" s="76"/>
      <c r="V15" s="66">
        <v>0</v>
      </c>
      <c r="W15" s="76"/>
      <c r="X15" s="77"/>
      <c r="Y15" s="77"/>
      <c r="Z15" s="77"/>
      <c r="AA15" s="77"/>
      <c r="AB15" s="77"/>
      <c r="AC15" s="77"/>
      <c r="AD15" s="77">
        <v>0</v>
      </c>
      <c r="AE15" s="77"/>
      <c r="AF15" s="77"/>
      <c r="AG15" s="81"/>
      <c r="AH15" s="82" t="str">
        <f t="shared" si="0"/>
        <v>00010102050010000110</v>
      </c>
      <c r="AI15" s="70"/>
    </row>
    <row r="16" spans="1:35" ht="11.25" customHeight="1" x14ac:dyDescent="0.25">
      <c r="A16" s="74" t="s">
        <v>47</v>
      </c>
      <c r="B16" s="250" t="s">
        <v>67</v>
      </c>
      <c r="C16" s="325"/>
      <c r="D16" s="326"/>
      <c r="E16" s="327"/>
      <c r="F16" s="66">
        <v>8841700</v>
      </c>
      <c r="G16" s="76"/>
      <c r="H16" s="66">
        <v>8841700</v>
      </c>
      <c r="I16" s="76"/>
      <c r="J16" s="77"/>
      <c r="K16" s="77"/>
      <c r="L16" s="77"/>
      <c r="M16" s="77"/>
      <c r="N16" s="77"/>
      <c r="O16" s="77"/>
      <c r="P16" s="77">
        <v>5613700</v>
      </c>
      <c r="Q16" s="77">
        <v>3228000</v>
      </c>
      <c r="R16" s="77"/>
      <c r="S16" s="77"/>
      <c r="T16" s="66">
        <v>9339037.4000000004</v>
      </c>
      <c r="U16" s="76"/>
      <c r="V16" s="66">
        <v>9339037.4000000004</v>
      </c>
      <c r="W16" s="76"/>
      <c r="X16" s="77"/>
      <c r="Y16" s="77"/>
      <c r="Z16" s="77"/>
      <c r="AA16" s="77"/>
      <c r="AB16" s="77"/>
      <c r="AC16" s="77"/>
      <c r="AD16" s="77">
        <v>6337204.0199999996</v>
      </c>
      <c r="AE16" s="77">
        <v>3001833.36</v>
      </c>
      <c r="AF16" s="77">
        <v>0.02</v>
      </c>
      <c r="AG16" s="81"/>
      <c r="AH16" s="82" t="str">
        <f t="shared" si="0"/>
        <v>00010102080010000110</v>
      </c>
      <c r="AI16" s="70"/>
    </row>
    <row r="17" spans="1:35" ht="11.25" customHeight="1" x14ac:dyDescent="0.25">
      <c r="A17" s="74" t="s">
        <v>47</v>
      </c>
      <c r="B17" s="250" t="s">
        <v>69</v>
      </c>
      <c r="C17" s="325"/>
      <c r="D17" s="326"/>
      <c r="E17" s="327"/>
      <c r="F17" s="66">
        <v>4615400</v>
      </c>
      <c r="G17" s="76"/>
      <c r="H17" s="66">
        <v>4615400</v>
      </c>
      <c r="I17" s="76"/>
      <c r="J17" s="77"/>
      <c r="K17" s="77"/>
      <c r="L17" s="77"/>
      <c r="M17" s="77"/>
      <c r="N17" s="77"/>
      <c r="O17" s="77"/>
      <c r="P17" s="77">
        <v>3586600</v>
      </c>
      <c r="Q17" s="77">
        <v>1020000</v>
      </c>
      <c r="R17" s="77">
        <v>8800</v>
      </c>
      <c r="S17" s="77"/>
      <c r="T17" s="66">
        <v>2965374.02</v>
      </c>
      <c r="U17" s="76"/>
      <c r="V17" s="66">
        <v>2965374.02</v>
      </c>
      <c r="W17" s="76"/>
      <c r="X17" s="77"/>
      <c r="Y17" s="77"/>
      <c r="Z17" s="77"/>
      <c r="AA17" s="77"/>
      <c r="AB17" s="77"/>
      <c r="AC17" s="77"/>
      <c r="AD17" s="77">
        <v>2455790.94</v>
      </c>
      <c r="AE17" s="77">
        <v>504596.08</v>
      </c>
      <c r="AF17" s="77">
        <v>4987</v>
      </c>
      <c r="AG17" s="81"/>
      <c r="AH17" s="82" t="str">
        <f t="shared" si="0"/>
        <v>00010102130010000110</v>
      </c>
      <c r="AI17" s="70"/>
    </row>
    <row r="18" spans="1:35" ht="11.25" customHeight="1" x14ac:dyDescent="0.25">
      <c r="A18" s="74" t="s">
        <v>47</v>
      </c>
      <c r="B18" s="250" t="s">
        <v>71</v>
      </c>
      <c r="C18" s="325"/>
      <c r="D18" s="326"/>
      <c r="E18" s="327"/>
      <c r="F18" s="66">
        <v>24500300</v>
      </c>
      <c r="G18" s="76"/>
      <c r="H18" s="66">
        <v>24500300</v>
      </c>
      <c r="I18" s="76"/>
      <c r="J18" s="77"/>
      <c r="K18" s="77"/>
      <c r="L18" s="77"/>
      <c r="M18" s="77"/>
      <c r="N18" s="77"/>
      <c r="O18" s="77"/>
      <c r="P18" s="77">
        <v>16700300</v>
      </c>
      <c r="Q18" s="77">
        <v>7800000</v>
      </c>
      <c r="R18" s="77"/>
      <c r="S18" s="77"/>
      <c r="T18" s="66">
        <v>6097578.4800000004</v>
      </c>
      <c r="U18" s="76"/>
      <c r="V18" s="66">
        <v>6097578.4800000004</v>
      </c>
      <c r="W18" s="76"/>
      <c r="X18" s="77"/>
      <c r="Y18" s="77"/>
      <c r="Z18" s="77"/>
      <c r="AA18" s="77"/>
      <c r="AB18" s="77"/>
      <c r="AC18" s="77"/>
      <c r="AD18" s="77">
        <v>4128542.54</v>
      </c>
      <c r="AE18" s="77">
        <v>1971635.94</v>
      </c>
      <c r="AF18" s="77">
        <v>-2600</v>
      </c>
      <c r="AG18" s="81"/>
      <c r="AH18" s="82" t="str">
        <f t="shared" si="0"/>
        <v>00010102140010000110</v>
      </c>
      <c r="AI18" s="70"/>
    </row>
    <row r="19" spans="1:35" ht="11.25" customHeight="1" x14ac:dyDescent="0.25">
      <c r="A19" s="64" t="s">
        <v>47</v>
      </c>
      <c r="B19" s="249" t="s">
        <v>73</v>
      </c>
      <c r="C19" s="249"/>
      <c r="D19" s="249"/>
      <c r="E19" s="249"/>
      <c r="F19" s="66">
        <v>24820000</v>
      </c>
      <c r="G19" s="66"/>
      <c r="H19" s="66">
        <v>24820000</v>
      </c>
      <c r="I19" s="66"/>
      <c r="J19" s="66"/>
      <c r="K19" s="66"/>
      <c r="L19" s="66"/>
      <c r="M19" s="66"/>
      <c r="N19" s="66"/>
      <c r="O19" s="66"/>
      <c r="P19" s="66">
        <v>6273100</v>
      </c>
      <c r="Q19" s="66">
        <v>11657700</v>
      </c>
      <c r="R19" s="66">
        <v>6889200</v>
      </c>
      <c r="S19" s="66"/>
      <c r="T19" s="66">
        <v>24381648.059999999</v>
      </c>
      <c r="U19" s="66"/>
      <c r="V19" s="66">
        <v>24381648.059999999</v>
      </c>
      <c r="W19" s="66"/>
      <c r="X19" s="66"/>
      <c r="Y19" s="66"/>
      <c r="Z19" s="66"/>
      <c r="AA19" s="66"/>
      <c r="AB19" s="66"/>
      <c r="AC19" s="66"/>
      <c r="AD19" s="66">
        <v>6161824.8700000001</v>
      </c>
      <c r="AE19" s="66">
        <v>11452182.539999999</v>
      </c>
      <c r="AF19" s="66">
        <v>6767640.6500000004</v>
      </c>
      <c r="AG19" s="68"/>
      <c r="AH19" s="69" t="str">
        <f t="shared" si="0"/>
        <v>00010300000000000000</v>
      </c>
      <c r="AI19" s="70"/>
    </row>
    <row r="20" spans="1:35" ht="11.25" customHeight="1" x14ac:dyDescent="0.25">
      <c r="A20" s="64" t="s">
        <v>47</v>
      </c>
      <c r="B20" s="249" t="s">
        <v>75</v>
      </c>
      <c r="C20" s="249"/>
      <c r="D20" s="249"/>
      <c r="E20" s="249"/>
      <c r="F20" s="66">
        <v>24820000</v>
      </c>
      <c r="G20" s="66"/>
      <c r="H20" s="66">
        <v>24820000</v>
      </c>
      <c r="I20" s="66"/>
      <c r="J20" s="66"/>
      <c r="K20" s="66"/>
      <c r="L20" s="66"/>
      <c r="M20" s="66"/>
      <c r="N20" s="66"/>
      <c r="O20" s="66"/>
      <c r="P20" s="66">
        <v>6273100</v>
      </c>
      <c r="Q20" s="66">
        <v>11657700</v>
      </c>
      <c r="R20" s="66">
        <v>6889200</v>
      </c>
      <c r="S20" s="66"/>
      <c r="T20" s="66">
        <v>24381648.059999999</v>
      </c>
      <c r="U20" s="66"/>
      <c r="V20" s="66">
        <v>24381648.059999999</v>
      </c>
      <c r="W20" s="66"/>
      <c r="X20" s="66"/>
      <c r="Y20" s="66"/>
      <c r="Z20" s="66"/>
      <c r="AA20" s="66"/>
      <c r="AB20" s="66"/>
      <c r="AC20" s="66"/>
      <c r="AD20" s="66">
        <v>6161824.8700000001</v>
      </c>
      <c r="AE20" s="66">
        <v>11452182.539999999</v>
      </c>
      <c r="AF20" s="66">
        <v>6767640.6500000004</v>
      </c>
      <c r="AG20" s="68"/>
      <c r="AH20" s="69" t="str">
        <f t="shared" si="0"/>
        <v>00010302000010000110</v>
      </c>
      <c r="AI20" s="70"/>
    </row>
    <row r="21" spans="1:35" ht="11.25" customHeight="1" x14ac:dyDescent="0.25">
      <c r="A21" s="64" t="s">
        <v>47</v>
      </c>
      <c r="B21" s="249" t="s">
        <v>77</v>
      </c>
      <c r="C21" s="249"/>
      <c r="D21" s="249"/>
      <c r="E21" s="249"/>
      <c r="F21" s="66">
        <v>12944400</v>
      </c>
      <c r="G21" s="66"/>
      <c r="H21" s="66">
        <v>12944400</v>
      </c>
      <c r="I21" s="66"/>
      <c r="J21" s="66"/>
      <c r="K21" s="66"/>
      <c r="L21" s="66"/>
      <c r="M21" s="66"/>
      <c r="N21" s="66"/>
      <c r="O21" s="66"/>
      <c r="P21" s="66">
        <v>3271700</v>
      </c>
      <c r="Q21" s="66">
        <v>6079700</v>
      </c>
      <c r="R21" s="66">
        <v>3593000</v>
      </c>
      <c r="S21" s="66"/>
      <c r="T21" s="66">
        <v>12633636.960000001</v>
      </c>
      <c r="U21" s="66"/>
      <c r="V21" s="66">
        <v>12633636.960000001</v>
      </c>
      <c r="W21" s="66"/>
      <c r="X21" s="66"/>
      <c r="Y21" s="66"/>
      <c r="Z21" s="66"/>
      <c r="AA21" s="66"/>
      <c r="AB21" s="66"/>
      <c r="AC21" s="66"/>
      <c r="AD21" s="66">
        <v>3192821.87</v>
      </c>
      <c r="AE21" s="66">
        <v>5934082.7599999998</v>
      </c>
      <c r="AF21" s="66">
        <v>3506732.33</v>
      </c>
      <c r="AG21" s="68"/>
      <c r="AH21" s="69" t="str">
        <f t="shared" si="0"/>
        <v>00010302230010000110</v>
      </c>
      <c r="AI21" s="70"/>
    </row>
    <row r="22" spans="1:35" ht="11.25" customHeight="1" x14ac:dyDescent="0.25">
      <c r="A22" s="74" t="s">
        <v>47</v>
      </c>
      <c r="B22" s="250" t="s">
        <v>79</v>
      </c>
      <c r="C22" s="325"/>
      <c r="D22" s="326"/>
      <c r="E22" s="327"/>
      <c r="F22" s="66">
        <v>12944400</v>
      </c>
      <c r="G22" s="76"/>
      <c r="H22" s="66">
        <v>12944400</v>
      </c>
      <c r="I22" s="76"/>
      <c r="J22" s="77"/>
      <c r="K22" s="77"/>
      <c r="L22" s="77"/>
      <c r="M22" s="77"/>
      <c r="N22" s="77"/>
      <c r="O22" s="77"/>
      <c r="P22" s="77">
        <v>3271700</v>
      </c>
      <c r="Q22" s="77">
        <v>6079700</v>
      </c>
      <c r="R22" s="77">
        <v>3593000</v>
      </c>
      <c r="S22" s="77"/>
      <c r="T22" s="66">
        <v>12633636.960000001</v>
      </c>
      <c r="U22" s="76"/>
      <c r="V22" s="66">
        <v>12633636.960000001</v>
      </c>
      <c r="W22" s="76"/>
      <c r="X22" s="77"/>
      <c r="Y22" s="77"/>
      <c r="Z22" s="77"/>
      <c r="AA22" s="77"/>
      <c r="AB22" s="77"/>
      <c r="AC22" s="77"/>
      <c r="AD22" s="77">
        <v>3192821.87</v>
      </c>
      <c r="AE22" s="77">
        <v>5934082.7599999998</v>
      </c>
      <c r="AF22" s="77">
        <v>3506732.33</v>
      </c>
      <c r="AG22" s="81"/>
      <c r="AH22" s="82" t="str">
        <f t="shared" si="0"/>
        <v>00010302231010000110</v>
      </c>
      <c r="AI22" s="70"/>
    </row>
    <row r="23" spans="1:35" ht="11.25" customHeight="1" x14ac:dyDescent="0.25">
      <c r="A23" s="64" t="s">
        <v>47</v>
      </c>
      <c r="B23" s="249" t="s">
        <v>81</v>
      </c>
      <c r="C23" s="249"/>
      <c r="D23" s="249"/>
      <c r="E23" s="249"/>
      <c r="F23" s="66">
        <v>61800</v>
      </c>
      <c r="G23" s="66"/>
      <c r="H23" s="66">
        <v>61800</v>
      </c>
      <c r="I23" s="66"/>
      <c r="J23" s="66"/>
      <c r="K23" s="66"/>
      <c r="L23" s="66"/>
      <c r="M23" s="66"/>
      <c r="N23" s="66"/>
      <c r="O23" s="66"/>
      <c r="P23" s="66">
        <v>15600</v>
      </c>
      <c r="Q23" s="66">
        <v>29100</v>
      </c>
      <c r="R23" s="66">
        <v>17100</v>
      </c>
      <c r="S23" s="66"/>
      <c r="T23" s="66">
        <v>73050.490000000005</v>
      </c>
      <c r="U23" s="66"/>
      <c r="V23" s="66">
        <v>73050.490000000005</v>
      </c>
      <c r="W23" s="66"/>
      <c r="X23" s="66"/>
      <c r="Y23" s="66"/>
      <c r="Z23" s="66"/>
      <c r="AA23" s="66"/>
      <c r="AB23" s="66"/>
      <c r="AC23" s="66"/>
      <c r="AD23" s="66">
        <v>18461.599999999999</v>
      </c>
      <c r="AE23" s="66">
        <v>34312.18</v>
      </c>
      <c r="AF23" s="66">
        <v>20276.71</v>
      </c>
      <c r="AG23" s="68"/>
      <c r="AH23" s="69" t="str">
        <f t="shared" si="0"/>
        <v>00010302240010000110</v>
      </c>
      <c r="AI23" s="70"/>
    </row>
    <row r="24" spans="1:35" ht="11.25" customHeight="1" x14ac:dyDescent="0.25">
      <c r="A24" s="74" t="s">
        <v>47</v>
      </c>
      <c r="B24" s="250" t="s">
        <v>83</v>
      </c>
      <c r="C24" s="325"/>
      <c r="D24" s="326"/>
      <c r="E24" s="327"/>
      <c r="F24" s="66">
        <v>61800</v>
      </c>
      <c r="G24" s="76"/>
      <c r="H24" s="66">
        <v>61800</v>
      </c>
      <c r="I24" s="76"/>
      <c r="J24" s="77"/>
      <c r="K24" s="77"/>
      <c r="L24" s="77"/>
      <c r="M24" s="77"/>
      <c r="N24" s="77"/>
      <c r="O24" s="77"/>
      <c r="P24" s="77">
        <v>15600</v>
      </c>
      <c r="Q24" s="77">
        <v>29100</v>
      </c>
      <c r="R24" s="77">
        <v>17100</v>
      </c>
      <c r="S24" s="77"/>
      <c r="T24" s="66">
        <v>73050.490000000005</v>
      </c>
      <c r="U24" s="76"/>
      <c r="V24" s="66">
        <v>73050.490000000005</v>
      </c>
      <c r="W24" s="76"/>
      <c r="X24" s="77"/>
      <c r="Y24" s="77"/>
      <c r="Z24" s="77"/>
      <c r="AA24" s="77"/>
      <c r="AB24" s="77"/>
      <c r="AC24" s="77"/>
      <c r="AD24" s="77">
        <v>18461.599999999999</v>
      </c>
      <c r="AE24" s="77">
        <v>34312.18</v>
      </c>
      <c r="AF24" s="77">
        <v>20276.71</v>
      </c>
      <c r="AG24" s="81"/>
      <c r="AH24" s="82" t="str">
        <f t="shared" si="0"/>
        <v>00010302241010000110</v>
      </c>
      <c r="AI24" s="70"/>
    </row>
    <row r="25" spans="1:35" ht="11.25" customHeight="1" x14ac:dyDescent="0.25">
      <c r="A25" s="64" t="s">
        <v>47</v>
      </c>
      <c r="B25" s="249" t="s">
        <v>85</v>
      </c>
      <c r="C25" s="249"/>
      <c r="D25" s="249"/>
      <c r="E25" s="249"/>
      <c r="F25" s="66">
        <v>13422200</v>
      </c>
      <c r="G25" s="66"/>
      <c r="H25" s="66">
        <v>13422200</v>
      </c>
      <c r="I25" s="66"/>
      <c r="J25" s="66"/>
      <c r="K25" s="66"/>
      <c r="L25" s="66"/>
      <c r="M25" s="66"/>
      <c r="N25" s="66"/>
      <c r="O25" s="66"/>
      <c r="P25" s="66">
        <v>3392400</v>
      </c>
      <c r="Q25" s="66">
        <v>6304300</v>
      </c>
      <c r="R25" s="66">
        <v>3725500</v>
      </c>
      <c r="S25" s="66"/>
      <c r="T25" s="66">
        <v>13074118.300000001</v>
      </c>
      <c r="U25" s="66"/>
      <c r="V25" s="66">
        <v>13074118.300000001</v>
      </c>
      <c r="W25" s="66"/>
      <c r="X25" s="66"/>
      <c r="Y25" s="66"/>
      <c r="Z25" s="66"/>
      <c r="AA25" s="66"/>
      <c r="AB25" s="66"/>
      <c r="AC25" s="66"/>
      <c r="AD25" s="66">
        <v>3304142.04</v>
      </c>
      <c r="AE25" s="66">
        <v>6140979.0199999996</v>
      </c>
      <c r="AF25" s="66">
        <v>3628997.24</v>
      </c>
      <c r="AG25" s="68"/>
      <c r="AH25" s="69" t="str">
        <f t="shared" si="0"/>
        <v>00010302250010000110</v>
      </c>
      <c r="AI25" s="70"/>
    </row>
    <row r="26" spans="1:35" ht="11.25" customHeight="1" x14ac:dyDescent="0.25">
      <c r="A26" s="74" t="s">
        <v>47</v>
      </c>
      <c r="B26" s="250" t="s">
        <v>87</v>
      </c>
      <c r="C26" s="325"/>
      <c r="D26" s="326"/>
      <c r="E26" s="327"/>
      <c r="F26" s="66">
        <v>13422200</v>
      </c>
      <c r="G26" s="76"/>
      <c r="H26" s="66">
        <v>13422200</v>
      </c>
      <c r="I26" s="76"/>
      <c r="J26" s="77"/>
      <c r="K26" s="77"/>
      <c r="L26" s="77"/>
      <c r="M26" s="77"/>
      <c r="N26" s="77"/>
      <c r="O26" s="77"/>
      <c r="P26" s="77">
        <v>3392400</v>
      </c>
      <c r="Q26" s="77">
        <v>6304300</v>
      </c>
      <c r="R26" s="77">
        <v>3725500</v>
      </c>
      <c r="S26" s="77"/>
      <c r="T26" s="66">
        <v>13074118.300000001</v>
      </c>
      <c r="U26" s="76"/>
      <c r="V26" s="66">
        <v>13074118.300000001</v>
      </c>
      <c r="W26" s="76"/>
      <c r="X26" s="77"/>
      <c r="Y26" s="77"/>
      <c r="Z26" s="77"/>
      <c r="AA26" s="77"/>
      <c r="AB26" s="77"/>
      <c r="AC26" s="77"/>
      <c r="AD26" s="77">
        <v>3304142.04</v>
      </c>
      <c r="AE26" s="77">
        <v>6140979.0199999996</v>
      </c>
      <c r="AF26" s="77">
        <v>3628997.24</v>
      </c>
      <c r="AG26" s="81"/>
      <c r="AH26" s="82" t="str">
        <f t="shared" si="0"/>
        <v>00010302251010000110</v>
      </c>
      <c r="AI26" s="70"/>
    </row>
    <row r="27" spans="1:35" ht="11.25" customHeight="1" x14ac:dyDescent="0.25">
      <c r="A27" s="64" t="s">
        <v>47</v>
      </c>
      <c r="B27" s="249" t="s">
        <v>89</v>
      </c>
      <c r="C27" s="249"/>
      <c r="D27" s="249"/>
      <c r="E27" s="249"/>
      <c r="F27" s="66">
        <v>-1608400</v>
      </c>
      <c r="G27" s="66"/>
      <c r="H27" s="66">
        <v>-1608400</v>
      </c>
      <c r="I27" s="66"/>
      <c r="J27" s="66"/>
      <c r="K27" s="66"/>
      <c r="L27" s="66"/>
      <c r="M27" s="66"/>
      <c r="N27" s="66"/>
      <c r="O27" s="66"/>
      <c r="P27" s="66">
        <v>-406600</v>
      </c>
      <c r="Q27" s="66">
        <v>-755400</v>
      </c>
      <c r="R27" s="66">
        <v>-446400</v>
      </c>
      <c r="S27" s="66"/>
      <c r="T27" s="66">
        <v>-1399157.69</v>
      </c>
      <c r="U27" s="66"/>
      <c r="V27" s="66">
        <v>-1399157.69</v>
      </c>
      <c r="W27" s="66"/>
      <c r="X27" s="66"/>
      <c r="Y27" s="66"/>
      <c r="Z27" s="66"/>
      <c r="AA27" s="66"/>
      <c r="AB27" s="66"/>
      <c r="AC27" s="66"/>
      <c r="AD27" s="66">
        <v>-353600.64</v>
      </c>
      <c r="AE27" s="66">
        <v>-657191.42000000004</v>
      </c>
      <c r="AF27" s="66">
        <v>-388365.63</v>
      </c>
      <c r="AG27" s="68"/>
      <c r="AH27" s="69" t="str">
        <f t="shared" si="0"/>
        <v>00010302260010000110</v>
      </c>
      <c r="AI27" s="70"/>
    </row>
    <row r="28" spans="1:35" ht="11.25" customHeight="1" x14ac:dyDescent="0.25">
      <c r="A28" s="74" t="s">
        <v>47</v>
      </c>
      <c r="B28" s="250" t="s">
        <v>91</v>
      </c>
      <c r="C28" s="325"/>
      <c r="D28" s="326"/>
      <c r="E28" s="327"/>
      <c r="F28" s="66">
        <v>-1608400</v>
      </c>
      <c r="G28" s="76"/>
      <c r="H28" s="66">
        <v>-1608400</v>
      </c>
      <c r="I28" s="76"/>
      <c r="J28" s="77"/>
      <c r="K28" s="77"/>
      <c r="L28" s="77"/>
      <c r="M28" s="77"/>
      <c r="N28" s="77"/>
      <c r="O28" s="77"/>
      <c r="P28" s="77">
        <v>-406600</v>
      </c>
      <c r="Q28" s="77">
        <v>-755400</v>
      </c>
      <c r="R28" s="77">
        <v>-446400</v>
      </c>
      <c r="S28" s="77"/>
      <c r="T28" s="66">
        <v>-1399157.69</v>
      </c>
      <c r="U28" s="76"/>
      <c r="V28" s="66">
        <v>-1399157.69</v>
      </c>
      <c r="W28" s="76"/>
      <c r="X28" s="77"/>
      <c r="Y28" s="77"/>
      <c r="Z28" s="77"/>
      <c r="AA28" s="77"/>
      <c r="AB28" s="77"/>
      <c r="AC28" s="77"/>
      <c r="AD28" s="77">
        <v>-353600.64</v>
      </c>
      <c r="AE28" s="77">
        <v>-657191.42000000004</v>
      </c>
      <c r="AF28" s="77">
        <v>-388365.63</v>
      </c>
      <c r="AG28" s="81"/>
      <c r="AH28" s="82" t="str">
        <f t="shared" si="0"/>
        <v>00010302261010000110</v>
      </c>
      <c r="AI28" s="70"/>
    </row>
    <row r="29" spans="1:35" ht="11.25" customHeight="1" x14ac:dyDescent="0.25">
      <c r="A29" s="64" t="s">
        <v>47</v>
      </c>
      <c r="B29" s="249" t="s">
        <v>93</v>
      </c>
      <c r="C29" s="249"/>
      <c r="D29" s="249"/>
      <c r="E29" s="249"/>
      <c r="F29" s="66">
        <v>53668900</v>
      </c>
      <c r="G29" s="66"/>
      <c r="H29" s="66">
        <v>53668900</v>
      </c>
      <c r="I29" s="66"/>
      <c r="J29" s="66"/>
      <c r="K29" s="66"/>
      <c r="L29" s="66"/>
      <c r="M29" s="66"/>
      <c r="N29" s="66"/>
      <c r="O29" s="66"/>
      <c r="P29" s="66">
        <v>53663300</v>
      </c>
      <c r="Q29" s="66">
        <v>3500</v>
      </c>
      <c r="R29" s="66">
        <v>2100</v>
      </c>
      <c r="S29" s="66"/>
      <c r="T29" s="66">
        <v>70674274.790000007</v>
      </c>
      <c r="U29" s="66"/>
      <c r="V29" s="66">
        <v>70674274.790000007</v>
      </c>
      <c r="W29" s="66"/>
      <c r="X29" s="66"/>
      <c r="Y29" s="66"/>
      <c r="Z29" s="66"/>
      <c r="AA29" s="66"/>
      <c r="AB29" s="66"/>
      <c r="AC29" s="66"/>
      <c r="AD29" s="66">
        <v>70655286.290000007</v>
      </c>
      <c r="AE29" s="66">
        <v>12074.4</v>
      </c>
      <c r="AF29" s="66">
        <v>6914.1</v>
      </c>
      <c r="AG29" s="68"/>
      <c r="AH29" s="69" t="str">
        <f t="shared" si="0"/>
        <v>00010500000000000000</v>
      </c>
      <c r="AI29" s="70"/>
    </row>
    <row r="30" spans="1:35" ht="11.25" customHeight="1" x14ac:dyDescent="0.25">
      <c r="A30" s="64" t="s">
        <v>47</v>
      </c>
      <c r="B30" s="249" t="s">
        <v>95</v>
      </c>
      <c r="C30" s="249"/>
      <c r="D30" s="249"/>
      <c r="E30" s="249"/>
      <c r="F30" s="66">
        <v>50580900</v>
      </c>
      <c r="G30" s="66"/>
      <c r="H30" s="66">
        <v>50580900</v>
      </c>
      <c r="I30" s="66"/>
      <c r="J30" s="66"/>
      <c r="K30" s="66"/>
      <c r="L30" s="66"/>
      <c r="M30" s="66"/>
      <c r="N30" s="66"/>
      <c r="O30" s="66"/>
      <c r="P30" s="66">
        <v>50580900</v>
      </c>
      <c r="Q30" s="66"/>
      <c r="R30" s="66"/>
      <c r="S30" s="66"/>
      <c r="T30" s="66">
        <v>67143754.870000005</v>
      </c>
      <c r="U30" s="66"/>
      <c r="V30" s="66">
        <v>67143754.870000005</v>
      </c>
      <c r="W30" s="66"/>
      <c r="X30" s="66"/>
      <c r="Y30" s="66"/>
      <c r="Z30" s="66"/>
      <c r="AA30" s="66"/>
      <c r="AB30" s="66"/>
      <c r="AC30" s="66"/>
      <c r="AD30" s="66">
        <v>67143754.870000005</v>
      </c>
      <c r="AE30" s="66"/>
      <c r="AF30" s="66"/>
      <c r="AG30" s="68"/>
      <c r="AH30" s="69" t="str">
        <f t="shared" si="0"/>
        <v>00010501000000000110</v>
      </c>
      <c r="AI30" s="70"/>
    </row>
    <row r="31" spans="1:35" ht="11.25" customHeight="1" x14ac:dyDescent="0.25">
      <c r="A31" s="64" t="s">
        <v>47</v>
      </c>
      <c r="B31" s="249" t="s">
        <v>97</v>
      </c>
      <c r="C31" s="249"/>
      <c r="D31" s="249"/>
      <c r="E31" s="249"/>
      <c r="F31" s="66">
        <v>35962900</v>
      </c>
      <c r="G31" s="66"/>
      <c r="H31" s="66">
        <v>35962900</v>
      </c>
      <c r="I31" s="66"/>
      <c r="J31" s="66"/>
      <c r="K31" s="66"/>
      <c r="L31" s="66"/>
      <c r="M31" s="66"/>
      <c r="N31" s="66"/>
      <c r="O31" s="66"/>
      <c r="P31" s="66">
        <v>35962900</v>
      </c>
      <c r="Q31" s="66"/>
      <c r="R31" s="66"/>
      <c r="S31" s="66"/>
      <c r="T31" s="66">
        <v>47905436.240000002</v>
      </c>
      <c r="U31" s="66"/>
      <c r="V31" s="66">
        <v>47905436.240000002</v>
      </c>
      <c r="W31" s="66"/>
      <c r="X31" s="66"/>
      <c r="Y31" s="66"/>
      <c r="Z31" s="66"/>
      <c r="AA31" s="66"/>
      <c r="AB31" s="66"/>
      <c r="AC31" s="66"/>
      <c r="AD31" s="66">
        <v>47905436.240000002</v>
      </c>
      <c r="AE31" s="66"/>
      <c r="AF31" s="66"/>
      <c r="AG31" s="68"/>
      <c r="AH31" s="69" t="str">
        <f t="shared" si="0"/>
        <v>00010501010010000110</v>
      </c>
      <c r="AI31" s="70"/>
    </row>
    <row r="32" spans="1:35" ht="11.25" customHeight="1" x14ac:dyDescent="0.25">
      <c r="A32" s="74" t="s">
        <v>47</v>
      </c>
      <c r="B32" s="250" t="s">
        <v>98</v>
      </c>
      <c r="C32" s="325"/>
      <c r="D32" s="326"/>
      <c r="E32" s="327"/>
      <c r="F32" s="66">
        <v>35962900</v>
      </c>
      <c r="G32" s="76"/>
      <c r="H32" s="66">
        <v>35962900</v>
      </c>
      <c r="I32" s="76"/>
      <c r="J32" s="77"/>
      <c r="K32" s="77"/>
      <c r="L32" s="77"/>
      <c r="M32" s="77"/>
      <c r="N32" s="77"/>
      <c r="O32" s="77"/>
      <c r="P32" s="77">
        <v>35962900</v>
      </c>
      <c r="Q32" s="77"/>
      <c r="R32" s="77"/>
      <c r="S32" s="77"/>
      <c r="T32" s="66">
        <v>47905436.240000002</v>
      </c>
      <c r="U32" s="76"/>
      <c r="V32" s="66">
        <v>47905436.240000002</v>
      </c>
      <c r="W32" s="76"/>
      <c r="X32" s="77"/>
      <c r="Y32" s="77"/>
      <c r="Z32" s="77"/>
      <c r="AA32" s="77"/>
      <c r="AB32" s="77"/>
      <c r="AC32" s="77"/>
      <c r="AD32" s="77">
        <v>47905436.240000002</v>
      </c>
      <c r="AE32" s="77"/>
      <c r="AF32" s="77"/>
      <c r="AG32" s="81"/>
      <c r="AH32" s="82" t="str">
        <f t="shared" si="0"/>
        <v>00010501011010000110</v>
      </c>
      <c r="AI32" s="70"/>
    </row>
    <row r="33" spans="1:35" ht="11.25" customHeight="1" x14ac:dyDescent="0.25">
      <c r="A33" s="64" t="s">
        <v>47</v>
      </c>
      <c r="B33" s="249" t="s">
        <v>100</v>
      </c>
      <c r="C33" s="249"/>
      <c r="D33" s="249"/>
      <c r="E33" s="249"/>
      <c r="F33" s="66">
        <v>14618000</v>
      </c>
      <c r="G33" s="66"/>
      <c r="H33" s="66">
        <v>14618000</v>
      </c>
      <c r="I33" s="66"/>
      <c r="J33" s="66"/>
      <c r="K33" s="66"/>
      <c r="L33" s="66"/>
      <c r="M33" s="66"/>
      <c r="N33" s="66"/>
      <c r="O33" s="66"/>
      <c r="P33" s="66">
        <v>14618000</v>
      </c>
      <c r="Q33" s="66"/>
      <c r="R33" s="66"/>
      <c r="S33" s="66"/>
      <c r="T33" s="66">
        <v>19238318.629999999</v>
      </c>
      <c r="U33" s="66"/>
      <c r="V33" s="66">
        <v>19238318.629999999</v>
      </c>
      <c r="W33" s="66"/>
      <c r="X33" s="66"/>
      <c r="Y33" s="66"/>
      <c r="Z33" s="66"/>
      <c r="AA33" s="66"/>
      <c r="AB33" s="66"/>
      <c r="AC33" s="66"/>
      <c r="AD33" s="66">
        <v>19238318.629999999</v>
      </c>
      <c r="AE33" s="66"/>
      <c r="AF33" s="66"/>
      <c r="AG33" s="68"/>
      <c r="AH33" s="69" t="str">
        <f t="shared" si="0"/>
        <v>00010501020010000110</v>
      </c>
      <c r="AI33" s="70"/>
    </row>
    <row r="34" spans="1:35" ht="11.25" customHeight="1" x14ac:dyDescent="0.25">
      <c r="A34" s="74" t="s">
        <v>47</v>
      </c>
      <c r="B34" s="250" t="s">
        <v>102</v>
      </c>
      <c r="C34" s="325"/>
      <c r="D34" s="326"/>
      <c r="E34" s="327"/>
      <c r="F34" s="66">
        <v>14618000</v>
      </c>
      <c r="G34" s="76"/>
      <c r="H34" s="66">
        <v>14618000</v>
      </c>
      <c r="I34" s="76"/>
      <c r="J34" s="77"/>
      <c r="K34" s="77"/>
      <c r="L34" s="77"/>
      <c r="M34" s="77"/>
      <c r="N34" s="77"/>
      <c r="O34" s="77"/>
      <c r="P34" s="77">
        <v>14618000</v>
      </c>
      <c r="Q34" s="77"/>
      <c r="R34" s="77"/>
      <c r="S34" s="77"/>
      <c r="T34" s="66">
        <v>19238318.629999999</v>
      </c>
      <c r="U34" s="76"/>
      <c r="V34" s="66">
        <v>19238318.629999999</v>
      </c>
      <c r="W34" s="76"/>
      <c r="X34" s="77"/>
      <c r="Y34" s="77"/>
      <c r="Z34" s="77"/>
      <c r="AA34" s="77"/>
      <c r="AB34" s="77"/>
      <c r="AC34" s="77"/>
      <c r="AD34" s="77">
        <v>19238318.629999999</v>
      </c>
      <c r="AE34" s="77"/>
      <c r="AF34" s="77"/>
      <c r="AG34" s="81"/>
      <c r="AH34" s="82" t="str">
        <f t="shared" si="0"/>
        <v>00010501021010000110</v>
      </c>
      <c r="AI34" s="70"/>
    </row>
    <row r="35" spans="1:35" ht="11.25" customHeight="1" x14ac:dyDescent="0.25">
      <c r="A35" s="64" t="s">
        <v>47</v>
      </c>
      <c r="B35" s="249" t="s">
        <v>104</v>
      </c>
      <c r="C35" s="249"/>
      <c r="D35" s="249"/>
      <c r="E35" s="249"/>
      <c r="F35" s="66">
        <v>0</v>
      </c>
      <c r="G35" s="66"/>
      <c r="H35" s="66">
        <v>0</v>
      </c>
      <c r="I35" s="66"/>
      <c r="J35" s="66"/>
      <c r="K35" s="66"/>
      <c r="L35" s="66"/>
      <c r="M35" s="66"/>
      <c r="N35" s="66"/>
      <c r="O35" s="66"/>
      <c r="P35" s="66">
        <v>0</v>
      </c>
      <c r="Q35" s="66"/>
      <c r="R35" s="66"/>
      <c r="S35" s="66"/>
      <c r="T35" s="66">
        <v>84886.91</v>
      </c>
      <c r="U35" s="66"/>
      <c r="V35" s="66">
        <v>84886.91</v>
      </c>
      <c r="W35" s="66"/>
      <c r="X35" s="66"/>
      <c r="Y35" s="66"/>
      <c r="Z35" s="66"/>
      <c r="AA35" s="66"/>
      <c r="AB35" s="66"/>
      <c r="AC35" s="66"/>
      <c r="AD35" s="66">
        <v>84886.91</v>
      </c>
      <c r="AE35" s="66"/>
      <c r="AF35" s="66"/>
      <c r="AG35" s="68"/>
      <c r="AH35" s="69" t="str">
        <f t="shared" si="0"/>
        <v>00010502000020000110</v>
      </c>
      <c r="AI35" s="70"/>
    </row>
    <row r="36" spans="1:35" ht="11.25" customHeight="1" x14ac:dyDescent="0.25">
      <c r="A36" s="74" t="s">
        <v>47</v>
      </c>
      <c r="B36" s="250" t="s">
        <v>105</v>
      </c>
      <c r="C36" s="325"/>
      <c r="D36" s="326"/>
      <c r="E36" s="327"/>
      <c r="F36" s="66">
        <v>0</v>
      </c>
      <c r="G36" s="76"/>
      <c r="H36" s="66">
        <v>0</v>
      </c>
      <c r="I36" s="76"/>
      <c r="J36" s="77"/>
      <c r="K36" s="77"/>
      <c r="L36" s="77"/>
      <c r="M36" s="77"/>
      <c r="N36" s="77"/>
      <c r="O36" s="77"/>
      <c r="P36" s="77">
        <v>0</v>
      </c>
      <c r="Q36" s="77"/>
      <c r="R36" s="77"/>
      <c r="S36" s="77"/>
      <c r="T36" s="66">
        <v>84886.91</v>
      </c>
      <c r="U36" s="76"/>
      <c r="V36" s="66">
        <v>84886.91</v>
      </c>
      <c r="W36" s="76"/>
      <c r="X36" s="77"/>
      <c r="Y36" s="77"/>
      <c r="Z36" s="77"/>
      <c r="AA36" s="77"/>
      <c r="AB36" s="77"/>
      <c r="AC36" s="77"/>
      <c r="AD36" s="77">
        <v>84886.91</v>
      </c>
      <c r="AE36" s="77"/>
      <c r="AF36" s="77"/>
      <c r="AG36" s="81"/>
      <c r="AH36" s="82" t="str">
        <f t="shared" si="0"/>
        <v>00010502010020000110</v>
      </c>
      <c r="AI36" s="70"/>
    </row>
    <row r="37" spans="1:35" ht="11.25" customHeight="1" x14ac:dyDescent="0.25">
      <c r="A37" s="64" t="s">
        <v>47</v>
      </c>
      <c r="B37" s="249" t="s">
        <v>107</v>
      </c>
      <c r="C37" s="249"/>
      <c r="D37" s="249"/>
      <c r="E37" s="249"/>
      <c r="F37" s="66">
        <v>14000</v>
      </c>
      <c r="G37" s="66"/>
      <c r="H37" s="66">
        <v>14000</v>
      </c>
      <c r="I37" s="66"/>
      <c r="J37" s="66"/>
      <c r="K37" s="66"/>
      <c r="L37" s="66"/>
      <c r="M37" s="66"/>
      <c r="N37" s="66"/>
      <c r="O37" s="66"/>
      <c r="P37" s="66">
        <v>8400</v>
      </c>
      <c r="Q37" s="66">
        <v>3500</v>
      </c>
      <c r="R37" s="66">
        <v>2100</v>
      </c>
      <c r="S37" s="66"/>
      <c r="T37" s="66">
        <v>47195.8</v>
      </c>
      <c r="U37" s="66"/>
      <c r="V37" s="66">
        <v>47195.8</v>
      </c>
      <c r="W37" s="66"/>
      <c r="X37" s="66"/>
      <c r="Y37" s="66"/>
      <c r="Z37" s="66"/>
      <c r="AA37" s="66"/>
      <c r="AB37" s="66"/>
      <c r="AC37" s="66"/>
      <c r="AD37" s="66">
        <v>28207.3</v>
      </c>
      <c r="AE37" s="66">
        <v>12074.4</v>
      </c>
      <c r="AF37" s="66">
        <v>6914.1</v>
      </c>
      <c r="AG37" s="68"/>
      <c r="AH37" s="69" t="str">
        <f t="shared" si="0"/>
        <v>00010503000010000110</v>
      </c>
      <c r="AI37" s="70"/>
    </row>
    <row r="38" spans="1:35" ht="11.25" customHeight="1" x14ac:dyDescent="0.25">
      <c r="A38" s="74" t="s">
        <v>47</v>
      </c>
      <c r="B38" s="250" t="s">
        <v>108</v>
      </c>
      <c r="C38" s="325"/>
      <c r="D38" s="326"/>
      <c r="E38" s="327"/>
      <c r="F38" s="66">
        <v>14000</v>
      </c>
      <c r="G38" s="76"/>
      <c r="H38" s="66">
        <v>14000</v>
      </c>
      <c r="I38" s="76"/>
      <c r="J38" s="77"/>
      <c r="K38" s="77"/>
      <c r="L38" s="77"/>
      <c r="M38" s="77"/>
      <c r="N38" s="77"/>
      <c r="O38" s="77"/>
      <c r="P38" s="77">
        <v>8400</v>
      </c>
      <c r="Q38" s="77">
        <v>3500</v>
      </c>
      <c r="R38" s="77">
        <v>2100</v>
      </c>
      <c r="S38" s="77"/>
      <c r="T38" s="66">
        <v>47195.8</v>
      </c>
      <c r="U38" s="76"/>
      <c r="V38" s="66">
        <v>47195.8</v>
      </c>
      <c r="W38" s="76"/>
      <c r="X38" s="77"/>
      <c r="Y38" s="77"/>
      <c r="Z38" s="77"/>
      <c r="AA38" s="77"/>
      <c r="AB38" s="77"/>
      <c r="AC38" s="77"/>
      <c r="AD38" s="77">
        <v>28207.3</v>
      </c>
      <c r="AE38" s="77">
        <v>12074.4</v>
      </c>
      <c r="AF38" s="77">
        <v>6914.1</v>
      </c>
      <c r="AG38" s="81"/>
      <c r="AH38" s="82" t="str">
        <f t="shared" si="0"/>
        <v>00010503010010000110</v>
      </c>
      <c r="AI38" s="70"/>
    </row>
    <row r="39" spans="1:35" ht="11.25" customHeight="1" x14ac:dyDescent="0.25">
      <c r="A39" s="64" t="s">
        <v>47</v>
      </c>
      <c r="B39" s="249" t="s">
        <v>110</v>
      </c>
      <c r="C39" s="249"/>
      <c r="D39" s="249"/>
      <c r="E39" s="249"/>
      <c r="F39" s="66">
        <v>3074000</v>
      </c>
      <c r="G39" s="66"/>
      <c r="H39" s="66">
        <v>3074000</v>
      </c>
      <c r="I39" s="66"/>
      <c r="J39" s="66"/>
      <c r="K39" s="66"/>
      <c r="L39" s="66"/>
      <c r="M39" s="66"/>
      <c r="N39" s="66"/>
      <c r="O39" s="66"/>
      <c r="P39" s="66">
        <v>3074000</v>
      </c>
      <c r="Q39" s="66"/>
      <c r="R39" s="66"/>
      <c r="S39" s="66"/>
      <c r="T39" s="66">
        <v>3398437.21</v>
      </c>
      <c r="U39" s="66"/>
      <c r="V39" s="66">
        <v>3398437.21</v>
      </c>
      <c r="W39" s="66"/>
      <c r="X39" s="66"/>
      <c r="Y39" s="66"/>
      <c r="Z39" s="66"/>
      <c r="AA39" s="66"/>
      <c r="AB39" s="66"/>
      <c r="AC39" s="66"/>
      <c r="AD39" s="66">
        <v>3398437.21</v>
      </c>
      <c r="AE39" s="66"/>
      <c r="AF39" s="66"/>
      <c r="AG39" s="68"/>
      <c r="AH39" s="69" t="str">
        <f t="shared" si="0"/>
        <v>00010504000020000110</v>
      </c>
      <c r="AI39" s="70"/>
    </row>
    <row r="40" spans="1:35" ht="11.25" customHeight="1" x14ac:dyDescent="0.25">
      <c r="A40" s="74" t="s">
        <v>47</v>
      </c>
      <c r="B40" s="250" t="s">
        <v>112</v>
      </c>
      <c r="C40" s="325"/>
      <c r="D40" s="326"/>
      <c r="E40" s="327"/>
      <c r="F40" s="66">
        <v>3074000</v>
      </c>
      <c r="G40" s="76"/>
      <c r="H40" s="66">
        <v>3074000</v>
      </c>
      <c r="I40" s="76"/>
      <c r="J40" s="77"/>
      <c r="K40" s="77"/>
      <c r="L40" s="77"/>
      <c r="M40" s="77"/>
      <c r="N40" s="77"/>
      <c r="O40" s="77"/>
      <c r="P40" s="77">
        <v>3074000</v>
      </c>
      <c r="Q40" s="77"/>
      <c r="R40" s="77"/>
      <c r="S40" s="77"/>
      <c r="T40" s="66">
        <v>3398437.21</v>
      </c>
      <c r="U40" s="76"/>
      <c r="V40" s="66">
        <v>3398437.21</v>
      </c>
      <c r="W40" s="76"/>
      <c r="X40" s="77"/>
      <c r="Y40" s="77"/>
      <c r="Z40" s="77"/>
      <c r="AA40" s="77"/>
      <c r="AB40" s="77"/>
      <c r="AC40" s="77"/>
      <c r="AD40" s="77">
        <v>3398437.21</v>
      </c>
      <c r="AE40" s="77"/>
      <c r="AF40" s="77"/>
      <c r="AG40" s="81"/>
      <c r="AH40" s="82" t="str">
        <f t="shared" si="0"/>
        <v>00010504020020000110</v>
      </c>
      <c r="AI40" s="70"/>
    </row>
    <row r="41" spans="1:35" ht="11.25" customHeight="1" x14ac:dyDescent="0.25">
      <c r="A41" s="64" t="s">
        <v>47</v>
      </c>
      <c r="B41" s="249" t="s">
        <v>114</v>
      </c>
      <c r="C41" s="249"/>
      <c r="D41" s="249"/>
      <c r="E41" s="249"/>
      <c r="F41" s="66">
        <v>24444000</v>
      </c>
      <c r="G41" s="66"/>
      <c r="H41" s="66">
        <v>24444000</v>
      </c>
      <c r="I41" s="66"/>
      <c r="J41" s="66"/>
      <c r="K41" s="66"/>
      <c r="L41" s="66"/>
      <c r="M41" s="66"/>
      <c r="N41" s="66"/>
      <c r="O41" s="66"/>
      <c r="P41" s="66"/>
      <c r="Q41" s="66">
        <v>18984000</v>
      </c>
      <c r="R41" s="66">
        <v>5460000</v>
      </c>
      <c r="S41" s="66"/>
      <c r="T41" s="66">
        <v>20471838.850000001</v>
      </c>
      <c r="U41" s="66"/>
      <c r="V41" s="66">
        <v>20471838.850000001</v>
      </c>
      <c r="W41" s="66"/>
      <c r="X41" s="66"/>
      <c r="Y41" s="66"/>
      <c r="Z41" s="66"/>
      <c r="AA41" s="66"/>
      <c r="AB41" s="66"/>
      <c r="AC41" s="66"/>
      <c r="AD41" s="66"/>
      <c r="AE41" s="66">
        <v>15090412.67</v>
      </c>
      <c r="AF41" s="66">
        <v>5381426.1799999997</v>
      </c>
      <c r="AG41" s="68"/>
      <c r="AH41" s="69" t="str">
        <f t="shared" si="0"/>
        <v>00010600000000000000</v>
      </c>
      <c r="AI41" s="70"/>
    </row>
    <row r="42" spans="1:35" ht="11.25" customHeight="1" x14ac:dyDescent="0.25">
      <c r="A42" s="64" t="s">
        <v>47</v>
      </c>
      <c r="B42" s="249" t="s">
        <v>116</v>
      </c>
      <c r="C42" s="249"/>
      <c r="D42" s="249"/>
      <c r="E42" s="249"/>
      <c r="F42" s="66">
        <v>5326000</v>
      </c>
      <c r="G42" s="66"/>
      <c r="H42" s="66">
        <v>5326000</v>
      </c>
      <c r="I42" s="66"/>
      <c r="J42" s="66"/>
      <c r="K42" s="66"/>
      <c r="L42" s="66"/>
      <c r="M42" s="66"/>
      <c r="N42" s="66"/>
      <c r="O42" s="66"/>
      <c r="P42" s="66"/>
      <c r="Q42" s="66">
        <v>4268000</v>
      </c>
      <c r="R42" s="66">
        <v>1058000</v>
      </c>
      <c r="S42" s="66"/>
      <c r="T42" s="66">
        <v>5276723.26</v>
      </c>
      <c r="U42" s="66"/>
      <c r="V42" s="66">
        <v>5276723.26</v>
      </c>
      <c r="W42" s="66"/>
      <c r="X42" s="66"/>
      <c r="Y42" s="66"/>
      <c r="Z42" s="66"/>
      <c r="AA42" s="66"/>
      <c r="AB42" s="66"/>
      <c r="AC42" s="66"/>
      <c r="AD42" s="66"/>
      <c r="AE42" s="66">
        <v>4268877.1100000003</v>
      </c>
      <c r="AF42" s="66">
        <v>1007846.15</v>
      </c>
      <c r="AG42" s="68"/>
      <c r="AH42" s="69" t="str">
        <f t="shared" si="0"/>
        <v>00010601000000000110</v>
      </c>
      <c r="AI42" s="70"/>
    </row>
    <row r="43" spans="1:35" ht="11.25" customHeight="1" x14ac:dyDescent="0.25">
      <c r="A43" s="74" t="s">
        <v>47</v>
      </c>
      <c r="B43" s="250" t="s">
        <v>118</v>
      </c>
      <c r="C43" s="325"/>
      <c r="D43" s="326"/>
      <c r="E43" s="327"/>
      <c r="F43" s="66">
        <v>1058000</v>
      </c>
      <c r="G43" s="76"/>
      <c r="H43" s="66">
        <v>1058000</v>
      </c>
      <c r="I43" s="76"/>
      <c r="J43" s="77"/>
      <c r="K43" s="77"/>
      <c r="L43" s="77"/>
      <c r="M43" s="77"/>
      <c r="N43" s="77"/>
      <c r="O43" s="77"/>
      <c r="P43" s="77"/>
      <c r="Q43" s="77"/>
      <c r="R43" s="77">
        <v>1058000</v>
      </c>
      <c r="S43" s="77"/>
      <c r="T43" s="66">
        <v>1007846.15</v>
      </c>
      <c r="U43" s="76"/>
      <c r="V43" s="66">
        <v>1007846.15</v>
      </c>
      <c r="W43" s="76"/>
      <c r="X43" s="77"/>
      <c r="Y43" s="77"/>
      <c r="Z43" s="77"/>
      <c r="AA43" s="77"/>
      <c r="AB43" s="77"/>
      <c r="AC43" s="77"/>
      <c r="AD43" s="77"/>
      <c r="AE43" s="77"/>
      <c r="AF43" s="77">
        <v>1007846.15</v>
      </c>
      <c r="AG43" s="81"/>
      <c r="AH43" s="82" t="str">
        <f t="shared" si="0"/>
        <v>00010601030100000110</v>
      </c>
      <c r="AI43" s="70"/>
    </row>
    <row r="44" spans="1:35" ht="11.25" customHeight="1" x14ac:dyDescent="0.25">
      <c r="A44" s="74" t="s">
        <v>47</v>
      </c>
      <c r="B44" s="250" t="s">
        <v>120</v>
      </c>
      <c r="C44" s="325"/>
      <c r="D44" s="326"/>
      <c r="E44" s="327"/>
      <c r="F44" s="66">
        <v>4268000</v>
      </c>
      <c r="G44" s="76"/>
      <c r="H44" s="66">
        <v>4268000</v>
      </c>
      <c r="I44" s="76"/>
      <c r="J44" s="77"/>
      <c r="K44" s="77"/>
      <c r="L44" s="77"/>
      <c r="M44" s="77"/>
      <c r="N44" s="77"/>
      <c r="O44" s="77"/>
      <c r="P44" s="77"/>
      <c r="Q44" s="77">
        <v>4268000</v>
      </c>
      <c r="R44" s="77"/>
      <c r="S44" s="77"/>
      <c r="T44" s="66">
        <v>4268877.1100000003</v>
      </c>
      <c r="U44" s="76"/>
      <c r="V44" s="66">
        <v>4268877.1100000003</v>
      </c>
      <c r="W44" s="76"/>
      <c r="X44" s="77"/>
      <c r="Y44" s="77"/>
      <c r="Z44" s="77"/>
      <c r="AA44" s="77"/>
      <c r="AB44" s="77"/>
      <c r="AC44" s="77"/>
      <c r="AD44" s="77"/>
      <c r="AE44" s="77">
        <v>4268877.1100000003</v>
      </c>
      <c r="AF44" s="77"/>
      <c r="AG44" s="81"/>
      <c r="AH44" s="82" t="str">
        <f t="shared" si="0"/>
        <v>00010601030130000110</v>
      </c>
      <c r="AI44" s="70"/>
    </row>
    <row r="45" spans="1:35" ht="11.25" customHeight="1" x14ac:dyDescent="0.25">
      <c r="A45" s="64" t="s">
        <v>47</v>
      </c>
      <c r="B45" s="249" t="s">
        <v>122</v>
      </c>
      <c r="C45" s="249"/>
      <c r="D45" s="249"/>
      <c r="E45" s="249"/>
      <c r="F45" s="66">
        <v>19118000</v>
      </c>
      <c r="G45" s="66"/>
      <c r="H45" s="66">
        <v>19118000</v>
      </c>
      <c r="I45" s="66"/>
      <c r="J45" s="66"/>
      <c r="K45" s="66"/>
      <c r="L45" s="66"/>
      <c r="M45" s="66"/>
      <c r="N45" s="66"/>
      <c r="O45" s="66"/>
      <c r="P45" s="66"/>
      <c r="Q45" s="66">
        <v>14716000</v>
      </c>
      <c r="R45" s="66">
        <v>4402000</v>
      </c>
      <c r="S45" s="66"/>
      <c r="T45" s="66">
        <v>15195115.59</v>
      </c>
      <c r="U45" s="66"/>
      <c r="V45" s="66">
        <v>15195115.59</v>
      </c>
      <c r="W45" s="66"/>
      <c r="X45" s="66"/>
      <c r="Y45" s="66"/>
      <c r="Z45" s="66"/>
      <c r="AA45" s="66"/>
      <c r="AB45" s="66"/>
      <c r="AC45" s="66"/>
      <c r="AD45" s="66"/>
      <c r="AE45" s="66">
        <v>10821535.560000001</v>
      </c>
      <c r="AF45" s="66">
        <v>4373580.03</v>
      </c>
      <c r="AG45" s="68"/>
      <c r="AH45" s="69" t="str">
        <f t="shared" si="0"/>
        <v>00010606000000000110</v>
      </c>
      <c r="AI45" s="70"/>
    </row>
    <row r="46" spans="1:35" ht="11.25" customHeight="1" x14ac:dyDescent="0.25">
      <c r="A46" s="64" t="s">
        <v>47</v>
      </c>
      <c r="B46" s="249" t="s">
        <v>124</v>
      </c>
      <c r="C46" s="249"/>
      <c r="D46" s="249"/>
      <c r="E46" s="249"/>
      <c r="F46" s="66">
        <v>7645100</v>
      </c>
      <c r="G46" s="66"/>
      <c r="H46" s="66">
        <v>7645100</v>
      </c>
      <c r="I46" s="66"/>
      <c r="J46" s="66"/>
      <c r="K46" s="66"/>
      <c r="L46" s="66"/>
      <c r="M46" s="66"/>
      <c r="N46" s="66"/>
      <c r="O46" s="66"/>
      <c r="P46" s="66"/>
      <c r="Q46" s="66">
        <v>6489700</v>
      </c>
      <c r="R46" s="66">
        <v>1155400</v>
      </c>
      <c r="S46" s="66"/>
      <c r="T46" s="66">
        <v>6242061.75</v>
      </c>
      <c r="U46" s="66"/>
      <c r="V46" s="66">
        <v>6242061.75</v>
      </c>
      <c r="W46" s="66"/>
      <c r="X46" s="66"/>
      <c r="Y46" s="66"/>
      <c r="Z46" s="66"/>
      <c r="AA46" s="66"/>
      <c r="AB46" s="66"/>
      <c r="AC46" s="66"/>
      <c r="AD46" s="66"/>
      <c r="AE46" s="66">
        <v>4776455.83</v>
      </c>
      <c r="AF46" s="66">
        <v>1465605.92</v>
      </c>
      <c r="AG46" s="68"/>
      <c r="AH46" s="69" t="str">
        <f t="shared" si="0"/>
        <v>00010606030000000110</v>
      </c>
      <c r="AI46" s="70"/>
    </row>
    <row r="47" spans="1:35" ht="11.25" customHeight="1" x14ac:dyDescent="0.25">
      <c r="A47" s="74" t="s">
        <v>47</v>
      </c>
      <c r="B47" s="250" t="s">
        <v>126</v>
      </c>
      <c r="C47" s="325"/>
      <c r="D47" s="326"/>
      <c r="E47" s="327"/>
      <c r="F47" s="66">
        <v>1155400</v>
      </c>
      <c r="G47" s="76"/>
      <c r="H47" s="66">
        <v>1155400</v>
      </c>
      <c r="I47" s="76"/>
      <c r="J47" s="77"/>
      <c r="K47" s="77"/>
      <c r="L47" s="77"/>
      <c r="M47" s="77"/>
      <c r="N47" s="77"/>
      <c r="O47" s="77"/>
      <c r="P47" s="77"/>
      <c r="Q47" s="77"/>
      <c r="R47" s="77">
        <v>1155400</v>
      </c>
      <c r="S47" s="77"/>
      <c r="T47" s="66">
        <v>1465605.92</v>
      </c>
      <c r="U47" s="76"/>
      <c r="V47" s="66">
        <v>1465605.92</v>
      </c>
      <c r="W47" s="76"/>
      <c r="X47" s="77"/>
      <c r="Y47" s="77"/>
      <c r="Z47" s="77"/>
      <c r="AA47" s="77"/>
      <c r="AB47" s="77"/>
      <c r="AC47" s="77"/>
      <c r="AD47" s="77"/>
      <c r="AE47" s="77"/>
      <c r="AF47" s="77">
        <v>1465605.92</v>
      </c>
      <c r="AG47" s="81"/>
      <c r="AH47" s="82" t="str">
        <f t="shared" si="0"/>
        <v>00010606033100000110</v>
      </c>
      <c r="AI47" s="70"/>
    </row>
    <row r="48" spans="1:35" ht="11.25" customHeight="1" x14ac:dyDescent="0.25">
      <c r="A48" s="74" t="s">
        <v>47</v>
      </c>
      <c r="B48" s="250" t="s">
        <v>128</v>
      </c>
      <c r="C48" s="325"/>
      <c r="D48" s="326"/>
      <c r="E48" s="327"/>
      <c r="F48" s="66">
        <v>6489700</v>
      </c>
      <c r="G48" s="76"/>
      <c r="H48" s="66">
        <v>6489700</v>
      </c>
      <c r="I48" s="76"/>
      <c r="J48" s="77"/>
      <c r="K48" s="77"/>
      <c r="L48" s="77"/>
      <c r="M48" s="77"/>
      <c r="N48" s="77"/>
      <c r="O48" s="77"/>
      <c r="P48" s="77"/>
      <c r="Q48" s="77">
        <v>6489700</v>
      </c>
      <c r="R48" s="77"/>
      <c r="S48" s="77"/>
      <c r="T48" s="66">
        <v>4776455.83</v>
      </c>
      <c r="U48" s="76"/>
      <c r="V48" s="66">
        <v>4776455.83</v>
      </c>
      <c r="W48" s="76"/>
      <c r="X48" s="77"/>
      <c r="Y48" s="77"/>
      <c r="Z48" s="77"/>
      <c r="AA48" s="77"/>
      <c r="AB48" s="77"/>
      <c r="AC48" s="77"/>
      <c r="AD48" s="77"/>
      <c r="AE48" s="77">
        <v>4776455.83</v>
      </c>
      <c r="AF48" s="77"/>
      <c r="AG48" s="81"/>
      <c r="AH48" s="82" t="str">
        <f t="shared" si="0"/>
        <v>00010606033130000110</v>
      </c>
      <c r="AI48" s="70"/>
    </row>
    <row r="49" spans="1:35" ht="11.25" customHeight="1" x14ac:dyDescent="0.25">
      <c r="A49" s="64" t="s">
        <v>47</v>
      </c>
      <c r="B49" s="249" t="s">
        <v>130</v>
      </c>
      <c r="C49" s="249"/>
      <c r="D49" s="249"/>
      <c r="E49" s="249"/>
      <c r="F49" s="66">
        <v>11472900</v>
      </c>
      <c r="G49" s="66"/>
      <c r="H49" s="66">
        <v>11472900</v>
      </c>
      <c r="I49" s="66"/>
      <c r="J49" s="66"/>
      <c r="K49" s="66"/>
      <c r="L49" s="66"/>
      <c r="M49" s="66"/>
      <c r="N49" s="66"/>
      <c r="O49" s="66"/>
      <c r="P49" s="66"/>
      <c r="Q49" s="66">
        <v>8226300</v>
      </c>
      <c r="R49" s="66">
        <v>3246600</v>
      </c>
      <c r="S49" s="66"/>
      <c r="T49" s="66">
        <v>8953053.8399999999</v>
      </c>
      <c r="U49" s="66"/>
      <c r="V49" s="66">
        <v>8953053.8399999999</v>
      </c>
      <c r="W49" s="66"/>
      <c r="X49" s="66"/>
      <c r="Y49" s="66"/>
      <c r="Z49" s="66"/>
      <c r="AA49" s="66"/>
      <c r="AB49" s="66"/>
      <c r="AC49" s="66"/>
      <c r="AD49" s="66"/>
      <c r="AE49" s="66">
        <v>6045079.7300000004</v>
      </c>
      <c r="AF49" s="66">
        <v>2907974.11</v>
      </c>
      <c r="AG49" s="68"/>
      <c r="AH49" s="69" t="str">
        <f t="shared" si="0"/>
        <v>00010606040000000110</v>
      </c>
      <c r="AI49" s="70"/>
    </row>
    <row r="50" spans="1:35" ht="11.25" customHeight="1" x14ac:dyDescent="0.25">
      <c r="A50" s="74" t="s">
        <v>47</v>
      </c>
      <c r="B50" s="250" t="s">
        <v>132</v>
      </c>
      <c r="C50" s="325"/>
      <c r="D50" s="326"/>
      <c r="E50" s="327"/>
      <c r="F50" s="66">
        <v>3246600</v>
      </c>
      <c r="G50" s="76"/>
      <c r="H50" s="66">
        <v>3246600</v>
      </c>
      <c r="I50" s="76"/>
      <c r="J50" s="77"/>
      <c r="K50" s="77"/>
      <c r="L50" s="77"/>
      <c r="M50" s="77"/>
      <c r="N50" s="77"/>
      <c r="O50" s="77"/>
      <c r="P50" s="77"/>
      <c r="Q50" s="77"/>
      <c r="R50" s="77">
        <v>3246600</v>
      </c>
      <c r="S50" s="77"/>
      <c r="T50" s="66">
        <v>2907974.11</v>
      </c>
      <c r="U50" s="76"/>
      <c r="V50" s="66">
        <v>2907974.11</v>
      </c>
      <c r="W50" s="76"/>
      <c r="X50" s="77"/>
      <c r="Y50" s="77"/>
      <c r="Z50" s="77"/>
      <c r="AA50" s="77"/>
      <c r="AB50" s="77"/>
      <c r="AC50" s="77"/>
      <c r="AD50" s="77"/>
      <c r="AE50" s="77"/>
      <c r="AF50" s="77">
        <v>2907974.11</v>
      </c>
      <c r="AG50" s="81"/>
      <c r="AH50" s="82" t="str">
        <f t="shared" si="0"/>
        <v>00010606043100000110</v>
      </c>
      <c r="AI50" s="70"/>
    </row>
    <row r="51" spans="1:35" ht="11.25" customHeight="1" x14ac:dyDescent="0.25">
      <c r="A51" s="74" t="s">
        <v>47</v>
      </c>
      <c r="B51" s="250" t="s">
        <v>134</v>
      </c>
      <c r="C51" s="325"/>
      <c r="D51" s="326"/>
      <c r="E51" s="327"/>
      <c r="F51" s="66">
        <v>8226300</v>
      </c>
      <c r="G51" s="76"/>
      <c r="H51" s="66">
        <v>8226300</v>
      </c>
      <c r="I51" s="76"/>
      <c r="J51" s="77"/>
      <c r="K51" s="77"/>
      <c r="L51" s="77"/>
      <c r="M51" s="77"/>
      <c r="N51" s="77"/>
      <c r="O51" s="77"/>
      <c r="P51" s="77"/>
      <c r="Q51" s="77">
        <v>8226300</v>
      </c>
      <c r="R51" s="77"/>
      <c r="S51" s="77"/>
      <c r="T51" s="66">
        <v>6045079.7300000004</v>
      </c>
      <c r="U51" s="76"/>
      <c r="V51" s="66">
        <v>6045079.7300000004</v>
      </c>
      <c r="W51" s="76"/>
      <c r="X51" s="77"/>
      <c r="Y51" s="77"/>
      <c r="Z51" s="77"/>
      <c r="AA51" s="77"/>
      <c r="AB51" s="77"/>
      <c r="AC51" s="77"/>
      <c r="AD51" s="77"/>
      <c r="AE51" s="77">
        <v>6045079.7300000004</v>
      </c>
      <c r="AF51" s="77"/>
      <c r="AG51" s="81"/>
      <c r="AH51" s="82" t="str">
        <f t="shared" si="0"/>
        <v>00010606043130000110</v>
      </c>
      <c r="AI51" s="70"/>
    </row>
    <row r="52" spans="1:35" ht="11.25" customHeight="1" x14ac:dyDescent="0.25">
      <c r="A52" s="64" t="s">
        <v>47</v>
      </c>
      <c r="B52" s="249" t="s">
        <v>136</v>
      </c>
      <c r="C52" s="249"/>
      <c r="D52" s="249"/>
      <c r="E52" s="249"/>
      <c r="F52" s="66">
        <v>4423100</v>
      </c>
      <c r="G52" s="66"/>
      <c r="H52" s="66">
        <v>4423100</v>
      </c>
      <c r="I52" s="66"/>
      <c r="J52" s="66"/>
      <c r="K52" s="66"/>
      <c r="L52" s="66"/>
      <c r="M52" s="66"/>
      <c r="N52" s="66"/>
      <c r="O52" s="66"/>
      <c r="P52" s="66">
        <v>4391000</v>
      </c>
      <c r="Q52" s="66">
        <v>14600</v>
      </c>
      <c r="R52" s="66">
        <v>17500</v>
      </c>
      <c r="S52" s="66"/>
      <c r="T52" s="66">
        <v>6045895.9199999999</v>
      </c>
      <c r="U52" s="66"/>
      <c r="V52" s="66">
        <v>6045895.9199999999</v>
      </c>
      <c r="W52" s="66"/>
      <c r="X52" s="66"/>
      <c r="Y52" s="66"/>
      <c r="Z52" s="66"/>
      <c r="AA52" s="66"/>
      <c r="AB52" s="66"/>
      <c r="AC52" s="66"/>
      <c r="AD52" s="66">
        <v>6027115.9199999999</v>
      </c>
      <c r="AE52" s="66">
        <v>7910</v>
      </c>
      <c r="AF52" s="66">
        <v>10870</v>
      </c>
      <c r="AG52" s="68"/>
      <c r="AH52" s="69" t="str">
        <f t="shared" si="0"/>
        <v>00010800000000000000</v>
      </c>
      <c r="AI52" s="70"/>
    </row>
    <row r="53" spans="1:35" ht="11.25" customHeight="1" x14ac:dyDescent="0.25">
      <c r="A53" s="64" t="s">
        <v>47</v>
      </c>
      <c r="B53" s="249" t="s">
        <v>138</v>
      </c>
      <c r="C53" s="249"/>
      <c r="D53" s="249"/>
      <c r="E53" s="249"/>
      <c r="F53" s="66">
        <v>4391000</v>
      </c>
      <c r="G53" s="66"/>
      <c r="H53" s="66">
        <v>4391000</v>
      </c>
      <c r="I53" s="66"/>
      <c r="J53" s="66"/>
      <c r="K53" s="66"/>
      <c r="L53" s="66"/>
      <c r="M53" s="66"/>
      <c r="N53" s="66"/>
      <c r="O53" s="66"/>
      <c r="P53" s="66">
        <v>4391000</v>
      </c>
      <c r="Q53" s="66"/>
      <c r="R53" s="66"/>
      <c r="S53" s="66"/>
      <c r="T53" s="66">
        <v>6027115.9199999999</v>
      </c>
      <c r="U53" s="66"/>
      <c r="V53" s="66">
        <v>6027115.9199999999</v>
      </c>
      <c r="W53" s="66"/>
      <c r="X53" s="66"/>
      <c r="Y53" s="66"/>
      <c r="Z53" s="66"/>
      <c r="AA53" s="66"/>
      <c r="AB53" s="66"/>
      <c r="AC53" s="66"/>
      <c r="AD53" s="66">
        <v>6027115.9199999999</v>
      </c>
      <c r="AE53" s="66"/>
      <c r="AF53" s="66"/>
      <c r="AG53" s="68"/>
      <c r="AH53" s="69" t="str">
        <f t="shared" si="0"/>
        <v>00010803000010000110</v>
      </c>
      <c r="AI53" s="70"/>
    </row>
    <row r="54" spans="1:35" ht="11.25" customHeight="1" x14ac:dyDescent="0.25">
      <c r="A54" s="74" t="s">
        <v>47</v>
      </c>
      <c r="B54" s="250" t="s">
        <v>140</v>
      </c>
      <c r="C54" s="325"/>
      <c r="D54" s="326"/>
      <c r="E54" s="327"/>
      <c r="F54" s="66">
        <v>4391000</v>
      </c>
      <c r="G54" s="76"/>
      <c r="H54" s="66">
        <v>4391000</v>
      </c>
      <c r="I54" s="76"/>
      <c r="J54" s="77"/>
      <c r="K54" s="77"/>
      <c r="L54" s="77"/>
      <c r="M54" s="77"/>
      <c r="N54" s="77"/>
      <c r="O54" s="77"/>
      <c r="P54" s="77">
        <v>4391000</v>
      </c>
      <c r="Q54" s="77"/>
      <c r="R54" s="77"/>
      <c r="S54" s="77"/>
      <c r="T54" s="66">
        <v>6027115.9199999999</v>
      </c>
      <c r="U54" s="76"/>
      <c r="V54" s="66">
        <v>6027115.9199999999</v>
      </c>
      <c r="W54" s="76"/>
      <c r="X54" s="77"/>
      <c r="Y54" s="77"/>
      <c r="Z54" s="77"/>
      <c r="AA54" s="77"/>
      <c r="AB54" s="77"/>
      <c r="AC54" s="77"/>
      <c r="AD54" s="77">
        <v>6027115.9199999999</v>
      </c>
      <c r="AE54" s="77"/>
      <c r="AF54" s="77"/>
      <c r="AG54" s="81"/>
      <c r="AH54" s="82" t="str">
        <f t="shared" si="0"/>
        <v>00010803010010000110</v>
      </c>
      <c r="AI54" s="70"/>
    </row>
    <row r="55" spans="1:35" ht="11.25" customHeight="1" x14ac:dyDescent="0.25">
      <c r="A55" s="64" t="s">
        <v>47</v>
      </c>
      <c r="B55" s="249" t="s">
        <v>142</v>
      </c>
      <c r="C55" s="249"/>
      <c r="D55" s="249"/>
      <c r="E55" s="249"/>
      <c r="F55" s="66">
        <v>32100</v>
      </c>
      <c r="G55" s="66"/>
      <c r="H55" s="66">
        <v>32100</v>
      </c>
      <c r="I55" s="66"/>
      <c r="J55" s="66"/>
      <c r="K55" s="66"/>
      <c r="L55" s="66"/>
      <c r="M55" s="66"/>
      <c r="N55" s="66"/>
      <c r="O55" s="66"/>
      <c r="P55" s="66"/>
      <c r="Q55" s="66">
        <v>14600</v>
      </c>
      <c r="R55" s="66">
        <v>17500</v>
      </c>
      <c r="S55" s="66"/>
      <c r="T55" s="66">
        <v>18780</v>
      </c>
      <c r="U55" s="66"/>
      <c r="V55" s="66">
        <v>18780</v>
      </c>
      <c r="W55" s="66"/>
      <c r="X55" s="66"/>
      <c r="Y55" s="66"/>
      <c r="Z55" s="66"/>
      <c r="AA55" s="66"/>
      <c r="AB55" s="66"/>
      <c r="AC55" s="66"/>
      <c r="AD55" s="66"/>
      <c r="AE55" s="66">
        <v>7910</v>
      </c>
      <c r="AF55" s="66">
        <v>10870</v>
      </c>
      <c r="AG55" s="68"/>
      <c r="AH55" s="69" t="str">
        <f t="shared" si="0"/>
        <v>00010804000010000110</v>
      </c>
      <c r="AI55" s="70"/>
    </row>
    <row r="56" spans="1:35" ht="11.25" customHeight="1" x14ac:dyDescent="0.25">
      <c r="A56" s="74" t="s">
        <v>47</v>
      </c>
      <c r="B56" s="250" t="s">
        <v>144</v>
      </c>
      <c r="C56" s="325"/>
      <c r="D56" s="326"/>
      <c r="E56" s="327"/>
      <c r="F56" s="66">
        <v>32100</v>
      </c>
      <c r="G56" s="76"/>
      <c r="H56" s="66">
        <v>32100</v>
      </c>
      <c r="I56" s="76"/>
      <c r="J56" s="77"/>
      <c r="K56" s="77"/>
      <c r="L56" s="77"/>
      <c r="M56" s="77"/>
      <c r="N56" s="77"/>
      <c r="O56" s="77"/>
      <c r="P56" s="77"/>
      <c r="Q56" s="77">
        <v>14600</v>
      </c>
      <c r="R56" s="77">
        <v>17500</v>
      </c>
      <c r="S56" s="77"/>
      <c r="T56" s="66">
        <v>18780</v>
      </c>
      <c r="U56" s="76"/>
      <c r="V56" s="66">
        <v>18780</v>
      </c>
      <c r="W56" s="76"/>
      <c r="X56" s="77"/>
      <c r="Y56" s="77"/>
      <c r="Z56" s="77"/>
      <c r="AA56" s="77"/>
      <c r="AB56" s="77"/>
      <c r="AC56" s="77"/>
      <c r="AD56" s="77"/>
      <c r="AE56" s="77">
        <v>7910</v>
      </c>
      <c r="AF56" s="77">
        <v>10870</v>
      </c>
      <c r="AG56" s="81"/>
      <c r="AH56" s="82" t="str">
        <f t="shared" si="0"/>
        <v>00010804020010000110</v>
      </c>
      <c r="AI56" s="70"/>
    </row>
    <row r="57" spans="1:35" ht="11.25" customHeight="1" x14ac:dyDescent="0.25">
      <c r="A57" s="64" t="s">
        <v>47</v>
      </c>
      <c r="B57" s="249" t="s">
        <v>146</v>
      </c>
      <c r="C57" s="249"/>
      <c r="D57" s="249"/>
      <c r="E57" s="249"/>
      <c r="F57" s="66">
        <v>10659100</v>
      </c>
      <c r="G57" s="66"/>
      <c r="H57" s="66">
        <v>10659100</v>
      </c>
      <c r="I57" s="66"/>
      <c r="J57" s="66"/>
      <c r="K57" s="66"/>
      <c r="L57" s="66"/>
      <c r="M57" s="66"/>
      <c r="N57" s="66"/>
      <c r="O57" s="66"/>
      <c r="P57" s="66">
        <v>6077700</v>
      </c>
      <c r="Q57" s="66">
        <v>4390400</v>
      </c>
      <c r="R57" s="66">
        <v>191000</v>
      </c>
      <c r="S57" s="66"/>
      <c r="T57" s="66">
        <v>12639376.609999999</v>
      </c>
      <c r="U57" s="66"/>
      <c r="V57" s="66">
        <v>12639376.609999999</v>
      </c>
      <c r="W57" s="66"/>
      <c r="X57" s="66"/>
      <c r="Y57" s="66"/>
      <c r="Z57" s="66"/>
      <c r="AA57" s="66"/>
      <c r="AB57" s="66"/>
      <c r="AC57" s="66"/>
      <c r="AD57" s="66">
        <v>7615215.2199999997</v>
      </c>
      <c r="AE57" s="66">
        <v>4861747.42</v>
      </c>
      <c r="AF57" s="66">
        <v>162413.97</v>
      </c>
      <c r="AG57" s="68"/>
      <c r="AH57" s="69" t="str">
        <f t="shared" si="0"/>
        <v>00011100000000000000</v>
      </c>
      <c r="AI57" s="70"/>
    </row>
    <row r="58" spans="1:35" ht="11.25" customHeight="1" x14ac:dyDescent="0.25">
      <c r="A58" s="64" t="s">
        <v>47</v>
      </c>
      <c r="B58" s="249" t="s">
        <v>148</v>
      </c>
      <c r="C58" s="249"/>
      <c r="D58" s="249"/>
      <c r="E58" s="249"/>
      <c r="F58" s="66">
        <v>10659100</v>
      </c>
      <c r="G58" s="66"/>
      <c r="H58" s="66">
        <v>10659100</v>
      </c>
      <c r="I58" s="66"/>
      <c r="J58" s="66"/>
      <c r="K58" s="66"/>
      <c r="L58" s="66"/>
      <c r="M58" s="66"/>
      <c r="N58" s="66"/>
      <c r="O58" s="66"/>
      <c r="P58" s="66">
        <v>6077700</v>
      </c>
      <c r="Q58" s="66">
        <v>4390400</v>
      </c>
      <c r="R58" s="66">
        <v>191000</v>
      </c>
      <c r="S58" s="66"/>
      <c r="T58" s="66">
        <v>12573177.32</v>
      </c>
      <c r="U58" s="66"/>
      <c r="V58" s="66">
        <v>12573177.32</v>
      </c>
      <c r="W58" s="66"/>
      <c r="X58" s="66"/>
      <c r="Y58" s="66"/>
      <c r="Z58" s="66"/>
      <c r="AA58" s="66"/>
      <c r="AB58" s="66"/>
      <c r="AC58" s="66"/>
      <c r="AD58" s="66">
        <v>7578937.1399999997</v>
      </c>
      <c r="AE58" s="66">
        <v>4831826.21</v>
      </c>
      <c r="AF58" s="66">
        <v>162413.97</v>
      </c>
      <c r="AG58" s="68"/>
      <c r="AH58" s="69" t="str">
        <f t="shared" si="0"/>
        <v>00011105000000000120</v>
      </c>
      <c r="AI58" s="70"/>
    </row>
    <row r="59" spans="1:35" ht="11.25" customHeight="1" x14ac:dyDescent="0.25">
      <c r="A59" s="64" t="s">
        <v>47</v>
      </c>
      <c r="B59" s="249" t="s">
        <v>150</v>
      </c>
      <c r="C59" s="249"/>
      <c r="D59" s="249"/>
      <c r="E59" s="249"/>
      <c r="F59" s="66">
        <v>5915400</v>
      </c>
      <c r="G59" s="66"/>
      <c r="H59" s="66">
        <v>5915400</v>
      </c>
      <c r="I59" s="66"/>
      <c r="J59" s="66"/>
      <c r="K59" s="66"/>
      <c r="L59" s="66"/>
      <c r="M59" s="66"/>
      <c r="N59" s="66"/>
      <c r="O59" s="66"/>
      <c r="P59" s="66">
        <v>4157700</v>
      </c>
      <c r="Q59" s="66">
        <v>1757700</v>
      </c>
      <c r="R59" s="66"/>
      <c r="S59" s="66"/>
      <c r="T59" s="66">
        <v>7398339.4199999999</v>
      </c>
      <c r="U59" s="66"/>
      <c r="V59" s="66">
        <v>7398339.4199999999</v>
      </c>
      <c r="W59" s="66"/>
      <c r="X59" s="66"/>
      <c r="Y59" s="66"/>
      <c r="Z59" s="66"/>
      <c r="AA59" s="66"/>
      <c r="AB59" s="66"/>
      <c r="AC59" s="66"/>
      <c r="AD59" s="66">
        <v>4974380.8</v>
      </c>
      <c r="AE59" s="66">
        <v>2423958.62</v>
      </c>
      <c r="AF59" s="66"/>
      <c r="AG59" s="68"/>
      <c r="AH59" s="69" t="str">
        <f t="shared" si="0"/>
        <v>00011105010000000120</v>
      </c>
      <c r="AI59" s="70"/>
    </row>
    <row r="60" spans="1:35" ht="11.25" customHeight="1" x14ac:dyDescent="0.25">
      <c r="A60" s="74" t="s">
        <v>47</v>
      </c>
      <c r="B60" s="250" t="s">
        <v>152</v>
      </c>
      <c r="C60" s="325"/>
      <c r="D60" s="326"/>
      <c r="E60" s="327"/>
      <c r="F60" s="66">
        <v>2400000</v>
      </c>
      <c r="G60" s="76"/>
      <c r="H60" s="66">
        <v>2400000</v>
      </c>
      <c r="I60" s="76"/>
      <c r="J60" s="77"/>
      <c r="K60" s="77"/>
      <c r="L60" s="77"/>
      <c r="M60" s="77"/>
      <c r="N60" s="77"/>
      <c r="O60" s="77"/>
      <c r="P60" s="77">
        <v>2400000</v>
      </c>
      <c r="Q60" s="77"/>
      <c r="R60" s="77"/>
      <c r="S60" s="77"/>
      <c r="T60" s="66">
        <v>2550422.36</v>
      </c>
      <c r="U60" s="76"/>
      <c r="V60" s="66">
        <v>2550422.36</v>
      </c>
      <c r="W60" s="76"/>
      <c r="X60" s="77"/>
      <c r="Y60" s="77"/>
      <c r="Z60" s="77"/>
      <c r="AA60" s="77"/>
      <c r="AB60" s="77"/>
      <c r="AC60" s="77"/>
      <c r="AD60" s="77">
        <v>2550422.36</v>
      </c>
      <c r="AE60" s="77"/>
      <c r="AF60" s="77"/>
      <c r="AG60" s="81"/>
      <c r="AH60" s="82" t="str">
        <f t="shared" si="0"/>
        <v>00011105013050000120</v>
      </c>
      <c r="AI60" s="70"/>
    </row>
    <row r="61" spans="1:35" ht="11.25" customHeight="1" x14ac:dyDescent="0.25">
      <c r="A61" s="74" t="s">
        <v>47</v>
      </c>
      <c r="B61" s="250" t="s">
        <v>154</v>
      </c>
      <c r="C61" s="325"/>
      <c r="D61" s="326"/>
      <c r="E61" s="327"/>
      <c r="F61" s="66">
        <v>3515400</v>
      </c>
      <c r="G61" s="76"/>
      <c r="H61" s="66">
        <v>3515400</v>
      </c>
      <c r="I61" s="76"/>
      <c r="J61" s="77"/>
      <c r="K61" s="77"/>
      <c r="L61" s="77"/>
      <c r="M61" s="77"/>
      <c r="N61" s="77"/>
      <c r="O61" s="77"/>
      <c r="P61" s="77">
        <v>1757700</v>
      </c>
      <c r="Q61" s="77">
        <v>1757700</v>
      </c>
      <c r="R61" s="77"/>
      <c r="S61" s="77"/>
      <c r="T61" s="66">
        <v>4847917.0599999996</v>
      </c>
      <c r="U61" s="76"/>
      <c r="V61" s="66">
        <v>4847917.0599999996</v>
      </c>
      <c r="W61" s="76"/>
      <c r="X61" s="77"/>
      <c r="Y61" s="77"/>
      <c r="Z61" s="77"/>
      <c r="AA61" s="77"/>
      <c r="AB61" s="77"/>
      <c r="AC61" s="77"/>
      <c r="AD61" s="77">
        <v>2423958.44</v>
      </c>
      <c r="AE61" s="77">
        <v>2423958.62</v>
      </c>
      <c r="AF61" s="77"/>
      <c r="AG61" s="81"/>
      <c r="AH61" s="82" t="str">
        <f t="shared" si="0"/>
        <v>00011105013130000120</v>
      </c>
      <c r="AI61" s="70"/>
    </row>
    <row r="62" spans="1:35" ht="11.25" customHeight="1" x14ac:dyDescent="0.25">
      <c r="A62" s="64" t="s">
        <v>47</v>
      </c>
      <c r="B62" s="249" t="s">
        <v>156</v>
      </c>
      <c r="C62" s="249"/>
      <c r="D62" s="249"/>
      <c r="E62" s="249"/>
      <c r="F62" s="66">
        <v>1552700</v>
      </c>
      <c r="G62" s="66"/>
      <c r="H62" s="66">
        <v>1552700</v>
      </c>
      <c r="I62" s="66"/>
      <c r="J62" s="66"/>
      <c r="K62" s="66"/>
      <c r="L62" s="66"/>
      <c r="M62" s="66"/>
      <c r="N62" s="66"/>
      <c r="O62" s="66"/>
      <c r="P62" s="66"/>
      <c r="Q62" s="66">
        <v>1519700</v>
      </c>
      <c r="R62" s="66">
        <v>33000</v>
      </c>
      <c r="S62" s="66"/>
      <c r="T62" s="66">
        <v>1677092.3</v>
      </c>
      <c r="U62" s="66"/>
      <c r="V62" s="66">
        <v>1677092.3</v>
      </c>
      <c r="W62" s="66"/>
      <c r="X62" s="66"/>
      <c r="Y62" s="66"/>
      <c r="Z62" s="66"/>
      <c r="AA62" s="66"/>
      <c r="AB62" s="66"/>
      <c r="AC62" s="66"/>
      <c r="AD62" s="66"/>
      <c r="AE62" s="66">
        <v>1646597.6</v>
      </c>
      <c r="AF62" s="66">
        <v>30494.7</v>
      </c>
      <c r="AG62" s="68"/>
      <c r="AH62" s="69" t="str">
        <f t="shared" si="0"/>
        <v>00011105020000000120</v>
      </c>
      <c r="AI62" s="70"/>
    </row>
    <row r="63" spans="1:35" ht="11.25" customHeight="1" x14ac:dyDescent="0.25">
      <c r="A63" s="74" t="s">
        <v>47</v>
      </c>
      <c r="B63" s="250" t="s">
        <v>158</v>
      </c>
      <c r="C63" s="325"/>
      <c r="D63" s="326"/>
      <c r="E63" s="327"/>
      <c r="F63" s="66">
        <v>33000</v>
      </c>
      <c r="G63" s="76"/>
      <c r="H63" s="66">
        <v>33000</v>
      </c>
      <c r="I63" s="76"/>
      <c r="J63" s="77"/>
      <c r="K63" s="77"/>
      <c r="L63" s="77"/>
      <c r="M63" s="77"/>
      <c r="N63" s="77"/>
      <c r="O63" s="77"/>
      <c r="P63" s="77"/>
      <c r="Q63" s="77"/>
      <c r="R63" s="77">
        <v>33000</v>
      </c>
      <c r="S63" s="77"/>
      <c r="T63" s="66">
        <v>30494.7</v>
      </c>
      <c r="U63" s="76"/>
      <c r="V63" s="66">
        <v>30494.7</v>
      </c>
      <c r="W63" s="76"/>
      <c r="X63" s="77"/>
      <c r="Y63" s="77"/>
      <c r="Z63" s="77"/>
      <c r="AA63" s="77"/>
      <c r="AB63" s="77"/>
      <c r="AC63" s="77"/>
      <c r="AD63" s="77"/>
      <c r="AE63" s="77"/>
      <c r="AF63" s="77">
        <v>30494.7</v>
      </c>
      <c r="AG63" s="81"/>
      <c r="AH63" s="82" t="str">
        <f t="shared" si="0"/>
        <v>00011105025100000120</v>
      </c>
      <c r="AI63" s="70"/>
    </row>
    <row r="64" spans="1:35" ht="11.25" customHeight="1" x14ac:dyDescent="0.25">
      <c r="A64" s="74" t="s">
        <v>47</v>
      </c>
      <c r="B64" s="250" t="s">
        <v>160</v>
      </c>
      <c r="C64" s="325"/>
      <c r="D64" s="326"/>
      <c r="E64" s="327"/>
      <c r="F64" s="66">
        <v>1519700</v>
      </c>
      <c r="G64" s="76"/>
      <c r="H64" s="66">
        <v>1519700</v>
      </c>
      <c r="I64" s="76"/>
      <c r="J64" s="77"/>
      <c r="K64" s="77"/>
      <c r="L64" s="77"/>
      <c r="M64" s="77"/>
      <c r="N64" s="77"/>
      <c r="O64" s="77"/>
      <c r="P64" s="77"/>
      <c r="Q64" s="77">
        <v>1519700</v>
      </c>
      <c r="R64" s="77"/>
      <c r="S64" s="77"/>
      <c r="T64" s="66">
        <v>1646597.6</v>
      </c>
      <c r="U64" s="76"/>
      <c r="V64" s="66">
        <v>1646597.6</v>
      </c>
      <c r="W64" s="76"/>
      <c r="X64" s="77"/>
      <c r="Y64" s="77"/>
      <c r="Z64" s="77"/>
      <c r="AA64" s="77"/>
      <c r="AB64" s="77"/>
      <c r="AC64" s="77"/>
      <c r="AD64" s="77"/>
      <c r="AE64" s="77">
        <v>1646597.6</v>
      </c>
      <c r="AF64" s="77"/>
      <c r="AG64" s="81"/>
      <c r="AH64" s="82" t="str">
        <f t="shared" si="0"/>
        <v>00011105025130000120</v>
      </c>
      <c r="AI64" s="70"/>
    </row>
    <row r="65" spans="1:35" ht="11.25" customHeight="1" x14ac:dyDescent="0.25">
      <c r="A65" s="64" t="s">
        <v>47</v>
      </c>
      <c r="B65" s="249" t="s">
        <v>162</v>
      </c>
      <c r="C65" s="249"/>
      <c r="D65" s="249"/>
      <c r="E65" s="249"/>
      <c r="F65" s="66">
        <v>2862000</v>
      </c>
      <c r="G65" s="66"/>
      <c r="H65" s="66">
        <v>2862000</v>
      </c>
      <c r="I65" s="66"/>
      <c r="J65" s="66"/>
      <c r="K65" s="66"/>
      <c r="L65" s="66"/>
      <c r="M65" s="66"/>
      <c r="N65" s="66"/>
      <c r="O65" s="66"/>
      <c r="P65" s="66">
        <v>1920000</v>
      </c>
      <c r="Q65" s="66">
        <v>922000</v>
      </c>
      <c r="R65" s="66">
        <v>20000</v>
      </c>
      <c r="S65" s="66"/>
      <c r="T65" s="66">
        <v>3275400.6</v>
      </c>
      <c r="U65" s="66"/>
      <c r="V65" s="66">
        <v>3275400.6</v>
      </c>
      <c r="W65" s="66"/>
      <c r="X65" s="66"/>
      <c r="Y65" s="66"/>
      <c r="Z65" s="66"/>
      <c r="AA65" s="66"/>
      <c r="AB65" s="66"/>
      <c r="AC65" s="66"/>
      <c r="AD65" s="66">
        <v>2604556.34</v>
      </c>
      <c r="AE65" s="66">
        <v>665499.79</v>
      </c>
      <c r="AF65" s="66">
        <v>5344.47</v>
      </c>
      <c r="AG65" s="68"/>
      <c r="AH65" s="69" t="str">
        <f t="shared" si="0"/>
        <v>00011105030000000120</v>
      </c>
      <c r="AI65" s="70"/>
    </row>
    <row r="66" spans="1:35" ht="11.25" customHeight="1" x14ac:dyDescent="0.25">
      <c r="A66" s="74" t="s">
        <v>47</v>
      </c>
      <c r="B66" s="250" t="s">
        <v>164</v>
      </c>
      <c r="C66" s="325"/>
      <c r="D66" s="326"/>
      <c r="E66" s="327"/>
      <c r="F66" s="66">
        <v>1920000</v>
      </c>
      <c r="G66" s="76"/>
      <c r="H66" s="66">
        <v>1920000</v>
      </c>
      <c r="I66" s="76"/>
      <c r="J66" s="77"/>
      <c r="K66" s="77"/>
      <c r="L66" s="77"/>
      <c r="M66" s="77"/>
      <c r="N66" s="77"/>
      <c r="O66" s="77"/>
      <c r="P66" s="77">
        <v>1920000</v>
      </c>
      <c r="Q66" s="77"/>
      <c r="R66" s="77"/>
      <c r="S66" s="77"/>
      <c r="T66" s="66">
        <v>2604556.34</v>
      </c>
      <c r="U66" s="76"/>
      <c r="V66" s="66">
        <v>2604556.34</v>
      </c>
      <c r="W66" s="76"/>
      <c r="X66" s="77"/>
      <c r="Y66" s="77"/>
      <c r="Z66" s="77"/>
      <c r="AA66" s="77"/>
      <c r="AB66" s="77"/>
      <c r="AC66" s="77"/>
      <c r="AD66" s="77">
        <v>2604556.34</v>
      </c>
      <c r="AE66" s="77"/>
      <c r="AF66" s="77"/>
      <c r="AG66" s="81"/>
      <c r="AH66" s="82" t="str">
        <f t="shared" si="0"/>
        <v>00011105035050000120</v>
      </c>
      <c r="AI66" s="70"/>
    </row>
    <row r="67" spans="1:35" ht="11.25" customHeight="1" x14ac:dyDescent="0.25">
      <c r="A67" s="74" t="s">
        <v>47</v>
      </c>
      <c r="B67" s="250" t="s">
        <v>166</v>
      </c>
      <c r="C67" s="325"/>
      <c r="D67" s="326"/>
      <c r="E67" s="327"/>
      <c r="F67" s="66">
        <v>20000</v>
      </c>
      <c r="G67" s="76"/>
      <c r="H67" s="66">
        <v>20000</v>
      </c>
      <c r="I67" s="76"/>
      <c r="J67" s="77"/>
      <c r="K67" s="77"/>
      <c r="L67" s="77"/>
      <c r="M67" s="77"/>
      <c r="N67" s="77"/>
      <c r="O67" s="77"/>
      <c r="P67" s="77"/>
      <c r="Q67" s="77"/>
      <c r="R67" s="77">
        <v>20000</v>
      </c>
      <c r="S67" s="77"/>
      <c r="T67" s="66">
        <v>5344.47</v>
      </c>
      <c r="U67" s="76"/>
      <c r="V67" s="66">
        <v>5344.47</v>
      </c>
      <c r="W67" s="76"/>
      <c r="X67" s="77"/>
      <c r="Y67" s="77"/>
      <c r="Z67" s="77"/>
      <c r="AA67" s="77"/>
      <c r="AB67" s="77"/>
      <c r="AC67" s="77"/>
      <c r="AD67" s="77"/>
      <c r="AE67" s="77"/>
      <c r="AF67" s="77">
        <v>5344.47</v>
      </c>
      <c r="AG67" s="81"/>
      <c r="AH67" s="82" t="str">
        <f t="shared" si="0"/>
        <v>00011105035100000120</v>
      </c>
      <c r="AI67" s="70"/>
    </row>
    <row r="68" spans="1:35" ht="11.25" customHeight="1" x14ac:dyDescent="0.25">
      <c r="A68" s="74" t="s">
        <v>47</v>
      </c>
      <c r="B68" s="250" t="s">
        <v>168</v>
      </c>
      <c r="C68" s="325"/>
      <c r="D68" s="326"/>
      <c r="E68" s="327"/>
      <c r="F68" s="66">
        <v>922000</v>
      </c>
      <c r="G68" s="76"/>
      <c r="H68" s="66">
        <v>922000</v>
      </c>
      <c r="I68" s="76"/>
      <c r="J68" s="77"/>
      <c r="K68" s="77"/>
      <c r="L68" s="77"/>
      <c r="M68" s="77"/>
      <c r="N68" s="77"/>
      <c r="O68" s="77"/>
      <c r="P68" s="77"/>
      <c r="Q68" s="77">
        <v>922000</v>
      </c>
      <c r="R68" s="77"/>
      <c r="S68" s="77"/>
      <c r="T68" s="66">
        <v>665499.79</v>
      </c>
      <c r="U68" s="76"/>
      <c r="V68" s="66">
        <v>665499.79</v>
      </c>
      <c r="W68" s="76"/>
      <c r="X68" s="77"/>
      <c r="Y68" s="77"/>
      <c r="Z68" s="77"/>
      <c r="AA68" s="77"/>
      <c r="AB68" s="77"/>
      <c r="AC68" s="77"/>
      <c r="AD68" s="77"/>
      <c r="AE68" s="77">
        <v>665499.79</v>
      </c>
      <c r="AF68" s="77"/>
      <c r="AG68" s="81"/>
      <c r="AH68" s="82" t="str">
        <f t="shared" si="0"/>
        <v>00011105035130000120</v>
      </c>
      <c r="AI68" s="70"/>
    </row>
    <row r="69" spans="1:35" ht="11.25" customHeight="1" x14ac:dyDescent="0.25">
      <c r="A69" s="64" t="s">
        <v>47</v>
      </c>
      <c r="B69" s="249" t="s">
        <v>170</v>
      </c>
      <c r="C69" s="249"/>
      <c r="D69" s="249"/>
      <c r="E69" s="249"/>
      <c r="F69" s="66">
        <v>329000</v>
      </c>
      <c r="G69" s="66"/>
      <c r="H69" s="66">
        <v>329000</v>
      </c>
      <c r="I69" s="66"/>
      <c r="J69" s="66"/>
      <c r="K69" s="66"/>
      <c r="L69" s="66"/>
      <c r="M69" s="66"/>
      <c r="N69" s="66"/>
      <c r="O69" s="66"/>
      <c r="P69" s="66"/>
      <c r="Q69" s="66">
        <v>191000</v>
      </c>
      <c r="R69" s="66">
        <v>138000</v>
      </c>
      <c r="S69" s="66"/>
      <c r="T69" s="66">
        <v>222345</v>
      </c>
      <c r="U69" s="66"/>
      <c r="V69" s="66">
        <v>222345</v>
      </c>
      <c r="W69" s="66"/>
      <c r="X69" s="66"/>
      <c r="Y69" s="66"/>
      <c r="Z69" s="66"/>
      <c r="AA69" s="66"/>
      <c r="AB69" s="66"/>
      <c r="AC69" s="66"/>
      <c r="AD69" s="66"/>
      <c r="AE69" s="66">
        <v>95770.2</v>
      </c>
      <c r="AF69" s="66">
        <v>126574.8</v>
      </c>
      <c r="AG69" s="68"/>
      <c r="AH69" s="69" t="str">
        <f t="shared" si="0"/>
        <v>00011105070000000120</v>
      </c>
      <c r="AI69" s="70"/>
    </row>
    <row r="70" spans="1:35" ht="11.25" customHeight="1" x14ac:dyDescent="0.25">
      <c r="A70" s="74" t="s">
        <v>47</v>
      </c>
      <c r="B70" s="250" t="s">
        <v>172</v>
      </c>
      <c r="C70" s="325"/>
      <c r="D70" s="326"/>
      <c r="E70" s="327"/>
      <c r="F70" s="66">
        <v>138000</v>
      </c>
      <c r="G70" s="76"/>
      <c r="H70" s="66">
        <v>138000</v>
      </c>
      <c r="I70" s="76"/>
      <c r="J70" s="77"/>
      <c r="K70" s="77"/>
      <c r="L70" s="77"/>
      <c r="M70" s="77"/>
      <c r="N70" s="77"/>
      <c r="O70" s="77"/>
      <c r="P70" s="77"/>
      <c r="Q70" s="77"/>
      <c r="R70" s="77">
        <v>138000</v>
      </c>
      <c r="S70" s="77"/>
      <c r="T70" s="66">
        <v>126574.8</v>
      </c>
      <c r="U70" s="76"/>
      <c r="V70" s="66">
        <v>126574.8</v>
      </c>
      <c r="W70" s="76"/>
      <c r="X70" s="77"/>
      <c r="Y70" s="77"/>
      <c r="Z70" s="77"/>
      <c r="AA70" s="77"/>
      <c r="AB70" s="77"/>
      <c r="AC70" s="77"/>
      <c r="AD70" s="77"/>
      <c r="AE70" s="77"/>
      <c r="AF70" s="77">
        <v>126574.8</v>
      </c>
      <c r="AG70" s="81"/>
      <c r="AH70" s="82" t="str">
        <f t="shared" si="0"/>
        <v>00011105075100000120</v>
      </c>
      <c r="AI70" s="70"/>
    </row>
    <row r="71" spans="1:35" ht="11.25" customHeight="1" x14ac:dyDescent="0.25">
      <c r="A71" s="74" t="s">
        <v>47</v>
      </c>
      <c r="B71" s="250" t="s">
        <v>174</v>
      </c>
      <c r="C71" s="325"/>
      <c r="D71" s="326"/>
      <c r="E71" s="327"/>
      <c r="F71" s="66">
        <v>191000</v>
      </c>
      <c r="G71" s="76"/>
      <c r="H71" s="66">
        <v>191000</v>
      </c>
      <c r="I71" s="76"/>
      <c r="J71" s="77"/>
      <c r="K71" s="77"/>
      <c r="L71" s="77"/>
      <c r="M71" s="77"/>
      <c r="N71" s="77"/>
      <c r="O71" s="77"/>
      <c r="P71" s="77"/>
      <c r="Q71" s="77">
        <v>191000</v>
      </c>
      <c r="R71" s="77"/>
      <c r="S71" s="77"/>
      <c r="T71" s="66">
        <v>95770.2</v>
      </c>
      <c r="U71" s="76"/>
      <c r="V71" s="66">
        <v>95770.2</v>
      </c>
      <c r="W71" s="76"/>
      <c r="X71" s="77"/>
      <c r="Y71" s="77"/>
      <c r="Z71" s="77"/>
      <c r="AA71" s="77"/>
      <c r="AB71" s="77"/>
      <c r="AC71" s="77"/>
      <c r="AD71" s="77"/>
      <c r="AE71" s="77">
        <v>95770.2</v>
      </c>
      <c r="AF71" s="77"/>
      <c r="AG71" s="81"/>
      <c r="AH71" s="82" t="str">
        <f t="shared" si="0"/>
        <v>00011105075130000120</v>
      </c>
      <c r="AI71" s="70"/>
    </row>
    <row r="72" spans="1:35" ht="11.25" customHeight="1" x14ac:dyDescent="0.25">
      <c r="A72" s="64" t="s">
        <v>47</v>
      </c>
      <c r="B72" s="249" t="s">
        <v>176</v>
      </c>
      <c r="C72" s="249"/>
      <c r="D72" s="249"/>
      <c r="E72" s="249"/>
      <c r="F72" s="66">
        <v>0</v>
      </c>
      <c r="G72" s="66"/>
      <c r="H72" s="66">
        <v>0</v>
      </c>
      <c r="I72" s="66"/>
      <c r="J72" s="66"/>
      <c r="K72" s="66"/>
      <c r="L72" s="66"/>
      <c r="M72" s="66"/>
      <c r="N72" s="66"/>
      <c r="O72" s="66"/>
      <c r="P72" s="66">
        <v>0</v>
      </c>
      <c r="Q72" s="66">
        <v>0</v>
      </c>
      <c r="R72" s="66"/>
      <c r="S72" s="66"/>
      <c r="T72" s="66">
        <v>66199.289999999994</v>
      </c>
      <c r="U72" s="66"/>
      <c r="V72" s="66">
        <v>66199.289999999994</v>
      </c>
      <c r="W72" s="66"/>
      <c r="X72" s="66"/>
      <c r="Y72" s="66"/>
      <c r="Z72" s="66"/>
      <c r="AA72" s="66"/>
      <c r="AB72" s="66"/>
      <c r="AC72" s="66"/>
      <c r="AD72" s="66">
        <v>36278.080000000002</v>
      </c>
      <c r="AE72" s="66">
        <v>29921.21</v>
      </c>
      <c r="AF72" s="66"/>
      <c r="AG72" s="68"/>
      <c r="AH72" s="69" t="str">
        <f t="shared" ref="AH72:AH135" si="1">""&amp;B72</f>
        <v>00011105300000000120</v>
      </c>
      <c r="AI72" s="70"/>
    </row>
    <row r="73" spans="1:35" ht="11.25" customHeight="1" x14ac:dyDescent="0.25">
      <c r="A73" s="64" t="s">
        <v>47</v>
      </c>
      <c r="B73" s="249" t="s">
        <v>178</v>
      </c>
      <c r="C73" s="249"/>
      <c r="D73" s="249"/>
      <c r="E73" s="249"/>
      <c r="F73" s="66">
        <v>0</v>
      </c>
      <c r="G73" s="66"/>
      <c r="H73" s="66">
        <v>0</v>
      </c>
      <c r="I73" s="66"/>
      <c r="J73" s="66"/>
      <c r="K73" s="66"/>
      <c r="L73" s="66"/>
      <c r="M73" s="66"/>
      <c r="N73" s="66"/>
      <c r="O73" s="66"/>
      <c r="P73" s="66">
        <v>0</v>
      </c>
      <c r="Q73" s="66">
        <v>0</v>
      </c>
      <c r="R73" s="66"/>
      <c r="S73" s="66"/>
      <c r="T73" s="66">
        <v>66199.289999999994</v>
      </c>
      <c r="U73" s="66"/>
      <c r="V73" s="66">
        <v>66199.289999999994</v>
      </c>
      <c r="W73" s="66"/>
      <c r="X73" s="66"/>
      <c r="Y73" s="66"/>
      <c r="Z73" s="66"/>
      <c r="AA73" s="66"/>
      <c r="AB73" s="66"/>
      <c r="AC73" s="66"/>
      <c r="AD73" s="66">
        <v>36278.080000000002</v>
      </c>
      <c r="AE73" s="66">
        <v>29921.21</v>
      </c>
      <c r="AF73" s="66"/>
      <c r="AG73" s="68"/>
      <c r="AH73" s="69" t="str">
        <f t="shared" si="1"/>
        <v>00011105310000000120</v>
      </c>
      <c r="AI73" s="70"/>
    </row>
    <row r="74" spans="1:35" ht="11.25" customHeight="1" x14ac:dyDescent="0.25">
      <c r="A74" s="74" t="s">
        <v>47</v>
      </c>
      <c r="B74" s="250" t="s">
        <v>180</v>
      </c>
      <c r="C74" s="325"/>
      <c r="D74" s="326"/>
      <c r="E74" s="327"/>
      <c r="F74" s="66">
        <v>0</v>
      </c>
      <c r="G74" s="76"/>
      <c r="H74" s="66">
        <v>0</v>
      </c>
      <c r="I74" s="76"/>
      <c r="J74" s="77"/>
      <c r="K74" s="77"/>
      <c r="L74" s="77"/>
      <c r="M74" s="77"/>
      <c r="N74" s="77"/>
      <c r="O74" s="77"/>
      <c r="P74" s="77">
        <v>0</v>
      </c>
      <c r="Q74" s="77"/>
      <c r="R74" s="77"/>
      <c r="S74" s="77"/>
      <c r="T74" s="66">
        <v>6356.81</v>
      </c>
      <c r="U74" s="76"/>
      <c r="V74" s="66">
        <v>6356.81</v>
      </c>
      <c r="W74" s="76"/>
      <c r="X74" s="77"/>
      <c r="Y74" s="77"/>
      <c r="Z74" s="77"/>
      <c r="AA74" s="77"/>
      <c r="AB74" s="77"/>
      <c r="AC74" s="77"/>
      <c r="AD74" s="77">
        <v>6356.81</v>
      </c>
      <c r="AE74" s="77"/>
      <c r="AF74" s="77"/>
      <c r="AG74" s="81"/>
      <c r="AH74" s="82" t="str">
        <f t="shared" si="1"/>
        <v>00011105313050000120</v>
      </c>
      <c r="AI74" s="70"/>
    </row>
    <row r="75" spans="1:35" ht="11.25" customHeight="1" x14ac:dyDescent="0.25">
      <c r="A75" s="74" t="s">
        <v>47</v>
      </c>
      <c r="B75" s="250" t="s">
        <v>182</v>
      </c>
      <c r="C75" s="325"/>
      <c r="D75" s="326"/>
      <c r="E75" s="327"/>
      <c r="F75" s="66">
        <v>0</v>
      </c>
      <c r="G75" s="76"/>
      <c r="H75" s="66">
        <v>0</v>
      </c>
      <c r="I75" s="76"/>
      <c r="J75" s="77"/>
      <c r="K75" s="77"/>
      <c r="L75" s="77"/>
      <c r="M75" s="77"/>
      <c r="N75" s="77"/>
      <c r="O75" s="77"/>
      <c r="P75" s="77">
        <v>0</v>
      </c>
      <c r="Q75" s="77">
        <v>0</v>
      </c>
      <c r="R75" s="77"/>
      <c r="S75" s="77"/>
      <c r="T75" s="66">
        <v>59842.48</v>
      </c>
      <c r="U75" s="76"/>
      <c r="V75" s="66">
        <v>59842.48</v>
      </c>
      <c r="W75" s="76"/>
      <c r="X75" s="77"/>
      <c r="Y75" s="77"/>
      <c r="Z75" s="77"/>
      <c r="AA75" s="77"/>
      <c r="AB75" s="77"/>
      <c r="AC75" s="77"/>
      <c r="AD75" s="77">
        <v>29921.27</v>
      </c>
      <c r="AE75" s="77">
        <v>29921.21</v>
      </c>
      <c r="AF75" s="77"/>
      <c r="AG75" s="81"/>
      <c r="AH75" s="82" t="str">
        <f t="shared" si="1"/>
        <v>00011105313130000120</v>
      </c>
      <c r="AI75" s="70"/>
    </row>
    <row r="76" spans="1:35" ht="11.25" customHeight="1" x14ac:dyDescent="0.25">
      <c r="A76" s="64" t="s">
        <v>47</v>
      </c>
      <c r="B76" s="249" t="s">
        <v>184</v>
      </c>
      <c r="C76" s="249"/>
      <c r="D76" s="249"/>
      <c r="E76" s="249"/>
      <c r="F76" s="66">
        <v>2239500</v>
      </c>
      <c r="G76" s="66"/>
      <c r="H76" s="66">
        <v>2239500</v>
      </c>
      <c r="I76" s="66"/>
      <c r="J76" s="66"/>
      <c r="K76" s="66"/>
      <c r="L76" s="66"/>
      <c r="M76" s="66"/>
      <c r="N76" s="66"/>
      <c r="O76" s="66"/>
      <c r="P76" s="66">
        <v>2239500</v>
      </c>
      <c r="Q76" s="66"/>
      <c r="R76" s="66"/>
      <c r="S76" s="66"/>
      <c r="T76" s="66">
        <v>544887.6</v>
      </c>
      <c r="U76" s="66"/>
      <c r="V76" s="66">
        <v>544887.6</v>
      </c>
      <c r="W76" s="66"/>
      <c r="X76" s="66"/>
      <c r="Y76" s="66"/>
      <c r="Z76" s="66"/>
      <c r="AA76" s="66"/>
      <c r="AB76" s="66"/>
      <c r="AC76" s="66"/>
      <c r="AD76" s="66">
        <v>544887.6</v>
      </c>
      <c r="AE76" s="66"/>
      <c r="AF76" s="66"/>
      <c r="AG76" s="68"/>
      <c r="AH76" s="69" t="str">
        <f t="shared" si="1"/>
        <v>00011200000000000000</v>
      </c>
      <c r="AI76" s="70"/>
    </row>
    <row r="77" spans="1:35" ht="11.25" customHeight="1" x14ac:dyDescent="0.25">
      <c r="A77" s="64" t="s">
        <v>47</v>
      </c>
      <c r="B77" s="249" t="s">
        <v>186</v>
      </c>
      <c r="C77" s="249"/>
      <c r="D77" s="249"/>
      <c r="E77" s="249"/>
      <c r="F77" s="66">
        <v>2239500</v>
      </c>
      <c r="G77" s="66"/>
      <c r="H77" s="66">
        <v>2239500</v>
      </c>
      <c r="I77" s="66"/>
      <c r="J77" s="66"/>
      <c r="K77" s="66"/>
      <c r="L77" s="66"/>
      <c r="M77" s="66"/>
      <c r="N77" s="66"/>
      <c r="O77" s="66"/>
      <c r="P77" s="66">
        <v>2239500</v>
      </c>
      <c r="Q77" s="66"/>
      <c r="R77" s="66"/>
      <c r="S77" s="66"/>
      <c r="T77" s="66">
        <v>544887.6</v>
      </c>
      <c r="U77" s="66"/>
      <c r="V77" s="66">
        <v>544887.6</v>
      </c>
      <c r="W77" s="66"/>
      <c r="X77" s="66"/>
      <c r="Y77" s="66"/>
      <c r="Z77" s="66"/>
      <c r="AA77" s="66"/>
      <c r="AB77" s="66"/>
      <c r="AC77" s="66"/>
      <c r="AD77" s="66">
        <v>544887.6</v>
      </c>
      <c r="AE77" s="66"/>
      <c r="AF77" s="66"/>
      <c r="AG77" s="68"/>
      <c r="AH77" s="69" t="str">
        <f t="shared" si="1"/>
        <v>00011201000010000120</v>
      </c>
      <c r="AI77" s="70"/>
    </row>
    <row r="78" spans="1:35" ht="11.25" customHeight="1" x14ac:dyDescent="0.25">
      <c r="A78" s="74" t="s">
        <v>47</v>
      </c>
      <c r="B78" s="250" t="s">
        <v>188</v>
      </c>
      <c r="C78" s="325"/>
      <c r="D78" s="326"/>
      <c r="E78" s="327"/>
      <c r="F78" s="66">
        <v>107400</v>
      </c>
      <c r="G78" s="76"/>
      <c r="H78" s="66">
        <v>107400</v>
      </c>
      <c r="I78" s="76"/>
      <c r="J78" s="77"/>
      <c r="K78" s="77"/>
      <c r="L78" s="77"/>
      <c r="M78" s="77"/>
      <c r="N78" s="77"/>
      <c r="O78" s="77"/>
      <c r="P78" s="77">
        <v>107400</v>
      </c>
      <c r="Q78" s="77"/>
      <c r="R78" s="77"/>
      <c r="S78" s="77"/>
      <c r="T78" s="66">
        <v>101946.56</v>
      </c>
      <c r="U78" s="76"/>
      <c r="V78" s="66">
        <v>101946.56</v>
      </c>
      <c r="W78" s="76"/>
      <c r="X78" s="77"/>
      <c r="Y78" s="77"/>
      <c r="Z78" s="77"/>
      <c r="AA78" s="77"/>
      <c r="AB78" s="77"/>
      <c r="AC78" s="77"/>
      <c r="AD78" s="77">
        <v>101946.56</v>
      </c>
      <c r="AE78" s="77"/>
      <c r="AF78" s="77"/>
      <c r="AG78" s="81"/>
      <c r="AH78" s="82" t="str">
        <f t="shared" si="1"/>
        <v>00011201010010000120</v>
      </c>
      <c r="AI78" s="70"/>
    </row>
    <row r="79" spans="1:35" ht="11.25" customHeight="1" x14ac:dyDescent="0.25">
      <c r="A79" s="74" t="s">
        <v>47</v>
      </c>
      <c r="B79" s="250" t="s">
        <v>190</v>
      </c>
      <c r="C79" s="325"/>
      <c r="D79" s="326"/>
      <c r="E79" s="327"/>
      <c r="F79" s="66">
        <v>535200</v>
      </c>
      <c r="G79" s="76"/>
      <c r="H79" s="66">
        <v>535200</v>
      </c>
      <c r="I79" s="76"/>
      <c r="J79" s="77"/>
      <c r="K79" s="77"/>
      <c r="L79" s="77"/>
      <c r="M79" s="77"/>
      <c r="N79" s="77"/>
      <c r="O79" s="77"/>
      <c r="P79" s="77">
        <v>535200</v>
      </c>
      <c r="Q79" s="77"/>
      <c r="R79" s="77"/>
      <c r="S79" s="77"/>
      <c r="T79" s="66">
        <v>1010287</v>
      </c>
      <c r="U79" s="76"/>
      <c r="V79" s="66">
        <v>1010287</v>
      </c>
      <c r="W79" s="76"/>
      <c r="X79" s="77"/>
      <c r="Y79" s="77"/>
      <c r="Z79" s="77"/>
      <c r="AA79" s="77"/>
      <c r="AB79" s="77"/>
      <c r="AC79" s="77"/>
      <c r="AD79" s="77">
        <v>1010287</v>
      </c>
      <c r="AE79" s="77"/>
      <c r="AF79" s="77"/>
      <c r="AG79" s="81"/>
      <c r="AH79" s="82" t="str">
        <f t="shared" si="1"/>
        <v>00011201030010000120</v>
      </c>
      <c r="AI79" s="70"/>
    </row>
    <row r="80" spans="1:35" ht="11.25" customHeight="1" x14ac:dyDescent="0.25">
      <c r="A80" s="64" t="s">
        <v>47</v>
      </c>
      <c r="B80" s="249" t="s">
        <v>192</v>
      </c>
      <c r="C80" s="249"/>
      <c r="D80" s="249"/>
      <c r="E80" s="249"/>
      <c r="F80" s="66">
        <v>1596900</v>
      </c>
      <c r="G80" s="66"/>
      <c r="H80" s="66">
        <v>1596900</v>
      </c>
      <c r="I80" s="66"/>
      <c r="J80" s="66"/>
      <c r="K80" s="66"/>
      <c r="L80" s="66"/>
      <c r="M80" s="66"/>
      <c r="N80" s="66"/>
      <c r="O80" s="66"/>
      <c r="P80" s="66">
        <v>1596900</v>
      </c>
      <c r="Q80" s="66"/>
      <c r="R80" s="66"/>
      <c r="S80" s="66"/>
      <c r="T80" s="66">
        <v>-567345.96</v>
      </c>
      <c r="U80" s="66"/>
      <c r="V80" s="66">
        <v>-567345.96</v>
      </c>
      <c r="W80" s="66"/>
      <c r="X80" s="66"/>
      <c r="Y80" s="66"/>
      <c r="Z80" s="66"/>
      <c r="AA80" s="66"/>
      <c r="AB80" s="66"/>
      <c r="AC80" s="66"/>
      <c r="AD80" s="66">
        <v>-567345.96</v>
      </c>
      <c r="AE80" s="66"/>
      <c r="AF80" s="66"/>
      <c r="AG80" s="68"/>
      <c r="AH80" s="69" t="str">
        <f t="shared" si="1"/>
        <v>00011201040010000120</v>
      </c>
      <c r="AI80" s="70"/>
    </row>
    <row r="81" spans="1:35" ht="11.25" customHeight="1" x14ac:dyDescent="0.25">
      <c r="A81" s="74" t="s">
        <v>47</v>
      </c>
      <c r="B81" s="250" t="s">
        <v>194</v>
      </c>
      <c r="C81" s="325"/>
      <c r="D81" s="326"/>
      <c r="E81" s="327"/>
      <c r="F81" s="66">
        <v>1449300</v>
      </c>
      <c r="G81" s="76"/>
      <c r="H81" s="66">
        <v>1449300</v>
      </c>
      <c r="I81" s="76"/>
      <c r="J81" s="77"/>
      <c r="K81" s="77"/>
      <c r="L81" s="77"/>
      <c r="M81" s="77"/>
      <c r="N81" s="77"/>
      <c r="O81" s="77"/>
      <c r="P81" s="77">
        <v>1449300</v>
      </c>
      <c r="Q81" s="77"/>
      <c r="R81" s="77"/>
      <c r="S81" s="77"/>
      <c r="T81" s="66">
        <v>-572702.54</v>
      </c>
      <c r="U81" s="76"/>
      <c r="V81" s="66">
        <v>-572702.54</v>
      </c>
      <c r="W81" s="76"/>
      <c r="X81" s="77"/>
      <c r="Y81" s="77"/>
      <c r="Z81" s="77"/>
      <c r="AA81" s="77"/>
      <c r="AB81" s="77"/>
      <c r="AC81" s="77"/>
      <c r="AD81" s="77">
        <v>-572702.54</v>
      </c>
      <c r="AE81" s="77"/>
      <c r="AF81" s="77"/>
      <c r="AG81" s="81"/>
      <c r="AH81" s="82" t="str">
        <f t="shared" si="1"/>
        <v>00011201041010000120</v>
      </c>
      <c r="AI81" s="70"/>
    </row>
    <row r="82" spans="1:35" ht="11.25" customHeight="1" x14ac:dyDescent="0.25">
      <c r="A82" s="74" t="s">
        <v>47</v>
      </c>
      <c r="B82" s="250" t="s">
        <v>196</v>
      </c>
      <c r="C82" s="325"/>
      <c r="D82" s="326"/>
      <c r="E82" s="327"/>
      <c r="F82" s="66">
        <v>147600</v>
      </c>
      <c r="G82" s="76"/>
      <c r="H82" s="66">
        <v>147600</v>
      </c>
      <c r="I82" s="76"/>
      <c r="J82" s="77"/>
      <c r="K82" s="77"/>
      <c r="L82" s="77"/>
      <c r="M82" s="77"/>
      <c r="N82" s="77"/>
      <c r="O82" s="77"/>
      <c r="P82" s="77">
        <v>147600</v>
      </c>
      <c r="Q82" s="77"/>
      <c r="R82" s="77"/>
      <c r="S82" s="77"/>
      <c r="T82" s="66">
        <v>5356.58</v>
      </c>
      <c r="U82" s="76"/>
      <c r="V82" s="66">
        <v>5356.58</v>
      </c>
      <c r="W82" s="76"/>
      <c r="X82" s="77"/>
      <c r="Y82" s="77"/>
      <c r="Z82" s="77"/>
      <c r="AA82" s="77"/>
      <c r="AB82" s="77"/>
      <c r="AC82" s="77"/>
      <c r="AD82" s="77">
        <v>5356.58</v>
      </c>
      <c r="AE82" s="77"/>
      <c r="AF82" s="77"/>
      <c r="AG82" s="81"/>
      <c r="AH82" s="82" t="str">
        <f t="shared" si="1"/>
        <v>00011201042010000120</v>
      </c>
      <c r="AI82" s="70"/>
    </row>
    <row r="83" spans="1:35" ht="11.25" customHeight="1" x14ac:dyDescent="0.25">
      <c r="A83" s="64" t="s">
        <v>47</v>
      </c>
      <c r="B83" s="249" t="s">
        <v>198</v>
      </c>
      <c r="C83" s="249"/>
      <c r="D83" s="249"/>
      <c r="E83" s="249"/>
      <c r="F83" s="66">
        <v>2506.7199999999998</v>
      </c>
      <c r="G83" s="66"/>
      <c r="H83" s="66">
        <v>2506.7199999999998</v>
      </c>
      <c r="I83" s="66"/>
      <c r="J83" s="66"/>
      <c r="K83" s="66"/>
      <c r="L83" s="66"/>
      <c r="M83" s="66"/>
      <c r="N83" s="66"/>
      <c r="O83" s="66"/>
      <c r="P83" s="66"/>
      <c r="Q83" s="66"/>
      <c r="R83" s="66">
        <v>2506.7199999999998</v>
      </c>
      <c r="S83" s="66"/>
      <c r="T83" s="66">
        <v>2506.7199999999998</v>
      </c>
      <c r="U83" s="66"/>
      <c r="V83" s="66">
        <v>2506.7199999999998</v>
      </c>
      <c r="W83" s="66"/>
      <c r="X83" s="66"/>
      <c r="Y83" s="66"/>
      <c r="Z83" s="66"/>
      <c r="AA83" s="66"/>
      <c r="AB83" s="66"/>
      <c r="AC83" s="66"/>
      <c r="AD83" s="66"/>
      <c r="AE83" s="66"/>
      <c r="AF83" s="66">
        <v>2506.7199999999998</v>
      </c>
      <c r="AG83" s="68"/>
      <c r="AH83" s="69" t="str">
        <f t="shared" si="1"/>
        <v>00011300000000000000</v>
      </c>
      <c r="AI83" s="70"/>
    </row>
    <row r="84" spans="1:35" ht="11.25" customHeight="1" x14ac:dyDescent="0.25">
      <c r="A84" s="64" t="s">
        <v>47</v>
      </c>
      <c r="B84" s="249" t="s">
        <v>200</v>
      </c>
      <c r="C84" s="249"/>
      <c r="D84" s="249"/>
      <c r="E84" s="249"/>
      <c r="F84" s="66">
        <v>2506.7199999999998</v>
      </c>
      <c r="G84" s="66"/>
      <c r="H84" s="66">
        <v>2506.7199999999998</v>
      </c>
      <c r="I84" s="66"/>
      <c r="J84" s="66"/>
      <c r="K84" s="66"/>
      <c r="L84" s="66"/>
      <c r="M84" s="66"/>
      <c r="N84" s="66"/>
      <c r="O84" s="66"/>
      <c r="P84" s="66"/>
      <c r="Q84" s="66"/>
      <c r="R84" s="66">
        <v>2506.7199999999998</v>
      </c>
      <c r="S84" s="66"/>
      <c r="T84" s="66">
        <v>2506.7199999999998</v>
      </c>
      <c r="U84" s="66"/>
      <c r="V84" s="66">
        <v>2506.7199999999998</v>
      </c>
      <c r="W84" s="66"/>
      <c r="X84" s="66"/>
      <c r="Y84" s="66"/>
      <c r="Z84" s="66"/>
      <c r="AA84" s="66"/>
      <c r="AB84" s="66"/>
      <c r="AC84" s="66"/>
      <c r="AD84" s="66"/>
      <c r="AE84" s="66"/>
      <c r="AF84" s="66">
        <v>2506.7199999999998</v>
      </c>
      <c r="AG84" s="68"/>
      <c r="AH84" s="69" t="str">
        <f t="shared" si="1"/>
        <v>00011302000000000130</v>
      </c>
      <c r="AI84" s="70"/>
    </row>
    <row r="85" spans="1:35" ht="11.25" customHeight="1" x14ac:dyDescent="0.25">
      <c r="A85" s="64" t="s">
        <v>47</v>
      </c>
      <c r="B85" s="249" t="s">
        <v>202</v>
      </c>
      <c r="C85" s="249"/>
      <c r="D85" s="249"/>
      <c r="E85" s="249"/>
      <c r="F85" s="66">
        <v>2506.7199999999998</v>
      </c>
      <c r="G85" s="66"/>
      <c r="H85" s="66">
        <v>2506.7199999999998</v>
      </c>
      <c r="I85" s="66"/>
      <c r="J85" s="66"/>
      <c r="K85" s="66"/>
      <c r="L85" s="66"/>
      <c r="M85" s="66"/>
      <c r="N85" s="66"/>
      <c r="O85" s="66"/>
      <c r="P85" s="66"/>
      <c r="Q85" s="66"/>
      <c r="R85" s="66">
        <v>2506.7199999999998</v>
      </c>
      <c r="S85" s="66"/>
      <c r="T85" s="66">
        <v>2506.7199999999998</v>
      </c>
      <c r="U85" s="66"/>
      <c r="V85" s="66">
        <v>2506.7199999999998</v>
      </c>
      <c r="W85" s="66"/>
      <c r="X85" s="66"/>
      <c r="Y85" s="66"/>
      <c r="Z85" s="66"/>
      <c r="AA85" s="66"/>
      <c r="AB85" s="66"/>
      <c r="AC85" s="66"/>
      <c r="AD85" s="66"/>
      <c r="AE85" s="66"/>
      <c r="AF85" s="66">
        <v>2506.7199999999998</v>
      </c>
      <c r="AG85" s="68"/>
      <c r="AH85" s="69" t="str">
        <f t="shared" si="1"/>
        <v>00011302990000000130</v>
      </c>
      <c r="AI85" s="70"/>
    </row>
    <row r="86" spans="1:35" ht="11.25" customHeight="1" x14ac:dyDescent="0.25">
      <c r="A86" s="74" t="s">
        <v>47</v>
      </c>
      <c r="B86" s="250" t="s">
        <v>204</v>
      </c>
      <c r="C86" s="325"/>
      <c r="D86" s="326"/>
      <c r="E86" s="327"/>
      <c r="F86" s="66">
        <v>2506.7199999999998</v>
      </c>
      <c r="G86" s="76"/>
      <c r="H86" s="66">
        <v>2506.7199999999998</v>
      </c>
      <c r="I86" s="76"/>
      <c r="J86" s="77"/>
      <c r="K86" s="77"/>
      <c r="L86" s="77"/>
      <c r="M86" s="77"/>
      <c r="N86" s="77"/>
      <c r="O86" s="77"/>
      <c r="P86" s="77"/>
      <c r="Q86" s="77"/>
      <c r="R86" s="77">
        <v>2506.7199999999998</v>
      </c>
      <c r="S86" s="77"/>
      <c r="T86" s="66">
        <v>2506.7199999999998</v>
      </c>
      <c r="U86" s="76"/>
      <c r="V86" s="66">
        <v>2506.7199999999998</v>
      </c>
      <c r="W86" s="76"/>
      <c r="X86" s="77"/>
      <c r="Y86" s="77"/>
      <c r="Z86" s="77"/>
      <c r="AA86" s="77"/>
      <c r="AB86" s="77"/>
      <c r="AC86" s="77"/>
      <c r="AD86" s="77"/>
      <c r="AE86" s="77"/>
      <c r="AF86" s="77">
        <v>2506.7199999999998</v>
      </c>
      <c r="AG86" s="81"/>
      <c r="AH86" s="82" t="str">
        <f t="shared" si="1"/>
        <v>00011302995100000130</v>
      </c>
      <c r="AI86" s="70"/>
    </row>
    <row r="87" spans="1:35" ht="11.25" customHeight="1" x14ac:dyDescent="0.25">
      <c r="A87" s="64" t="s">
        <v>47</v>
      </c>
      <c r="B87" s="249" t="s">
        <v>206</v>
      </c>
      <c r="C87" s="249"/>
      <c r="D87" s="249"/>
      <c r="E87" s="249"/>
      <c r="F87" s="66">
        <v>17028450</v>
      </c>
      <c r="G87" s="66"/>
      <c r="H87" s="66">
        <v>17028450</v>
      </c>
      <c r="I87" s="66"/>
      <c r="J87" s="66"/>
      <c r="K87" s="66"/>
      <c r="L87" s="66"/>
      <c r="M87" s="66"/>
      <c r="N87" s="66"/>
      <c r="O87" s="66"/>
      <c r="P87" s="66">
        <v>6528000</v>
      </c>
      <c r="Q87" s="66">
        <v>9314300</v>
      </c>
      <c r="R87" s="66">
        <v>1186150</v>
      </c>
      <c r="S87" s="66"/>
      <c r="T87" s="66">
        <v>16293731.130000001</v>
      </c>
      <c r="U87" s="66"/>
      <c r="V87" s="66">
        <v>16293731.130000001</v>
      </c>
      <c r="W87" s="66"/>
      <c r="X87" s="66"/>
      <c r="Y87" s="66"/>
      <c r="Z87" s="66"/>
      <c r="AA87" s="66"/>
      <c r="AB87" s="66"/>
      <c r="AC87" s="66"/>
      <c r="AD87" s="66">
        <v>7041088.8700000001</v>
      </c>
      <c r="AE87" s="66">
        <v>9252642.2599999998</v>
      </c>
      <c r="AF87" s="66">
        <v>0</v>
      </c>
      <c r="AG87" s="68"/>
      <c r="AH87" s="69" t="str">
        <f t="shared" si="1"/>
        <v>00011400000000000000</v>
      </c>
      <c r="AI87" s="70"/>
    </row>
    <row r="88" spans="1:35" ht="11.25" customHeight="1" x14ac:dyDescent="0.25">
      <c r="A88" s="64" t="s">
        <v>47</v>
      </c>
      <c r="B88" s="249" t="s">
        <v>208</v>
      </c>
      <c r="C88" s="249"/>
      <c r="D88" s="249"/>
      <c r="E88" s="249"/>
      <c r="F88" s="66">
        <v>7800000</v>
      </c>
      <c r="G88" s="66"/>
      <c r="H88" s="66">
        <v>7800000</v>
      </c>
      <c r="I88" s="66"/>
      <c r="J88" s="66"/>
      <c r="K88" s="66"/>
      <c r="L88" s="66"/>
      <c r="M88" s="66"/>
      <c r="N88" s="66"/>
      <c r="O88" s="66"/>
      <c r="P88" s="66">
        <v>2400000</v>
      </c>
      <c r="Q88" s="66">
        <v>5400000</v>
      </c>
      <c r="R88" s="66"/>
      <c r="S88" s="66"/>
      <c r="T88" s="66">
        <v>7626933.3300000001</v>
      </c>
      <c r="U88" s="66"/>
      <c r="V88" s="66">
        <v>7626933.3300000001</v>
      </c>
      <c r="W88" s="66"/>
      <c r="X88" s="66"/>
      <c r="Y88" s="66"/>
      <c r="Z88" s="66"/>
      <c r="AA88" s="66"/>
      <c r="AB88" s="66"/>
      <c r="AC88" s="66"/>
      <c r="AD88" s="66">
        <v>2148600</v>
      </c>
      <c r="AE88" s="66">
        <v>5478333.3300000001</v>
      </c>
      <c r="AF88" s="66"/>
      <c r="AG88" s="68"/>
      <c r="AH88" s="69" t="str">
        <f t="shared" si="1"/>
        <v>00011402000000000000</v>
      </c>
      <c r="AI88" s="70"/>
    </row>
    <row r="89" spans="1:35" ht="11.25" customHeight="1" x14ac:dyDescent="0.25">
      <c r="A89" s="64" t="s">
        <v>47</v>
      </c>
      <c r="B89" s="249" t="s">
        <v>210</v>
      </c>
      <c r="C89" s="249"/>
      <c r="D89" s="249"/>
      <c r="E89" s="249"/>
      <c r="F89" s="66">
        <v>2400000</v>
      </c>
      <c r="G89" s="66"/>
      <c r="H89" s="66">
        <v>2400000</v>
      </c>
      <c r="I89" s="66"/>
      <c r="J89" s="66"/>
      <c r="K89" s="66"/>
      <c r="L89" s="66"/>
      <c r="M89" s="66"/>
      <c r="N89" s="66"/>
      <c r="O89" s="66"/>
      <c r="P89" s="66">
        <v>2400000</v>
      </c>
      <c r="Q89" s="66"/>
      <c r="R89" s="66"/>
      <c r="S89" s="66"/>
      <c r="T89" s="66">
        <v>2148600</v>
      </c>
      <c r="U89" s="66"/>
      <c r="V89" s="66">
        <v>2148600</v>
      </c>
      <c r="W89" s="66"/>
      <c r="X89" s="66"/>
      <c r="Y89" s="66"/>
      <c r="Z89" s="66"/>
      <c r="AA89" s="66"/>
      <c r="AB89" s="66"/>
      <c r="AC89" s="66"/>
      <c r="AD89" s="66">
        <v>2148600</v>
      </c>
      <c r="AE89" s="66"/>
      <c r="AF89" s="66"/>
      <c r="AG89" s="68"/>
      <c r="AH89" s="69" t="str">
        <f t="shared" si="1"/>
        <v>00011402050050000410</v>
      </c>
      <c r="AI89" s="70"/>
    </row>
    <row r="90" spans="1:35" ht="11.25" customHeight="1" x14ac:dyDescent="0.25">
      <c r="A90" s="64" t="s">
        <v>47</v>
      </c>
      <c r="B90" s="249" t="s">
        <v>212</v>
      </c>
      <c r="C90" s="249"/>
      <c r="D90" s="249"/>
      <c r="E90" s="249"/>
      <c r="F90" s="66">
        <v>5400000</v>
      </c>
      <c r="G90" s="66"/>
      <c r="H90" s="66">
        <v>5400000</v>
      </c>
      <c r="I90" s="66"/>
      <c r="J90" s="66"/>
      <c r="K90" s="66"/>
      <c r="L90" s="66"/>
      <c r="M90" s="66"/>
      <c r="N90" s="66"/>
      <c r="O90" s="66"/>
      <c r="P90" s="66"/>
      <c r="Q90" s="66">
        <v>5400000</v>
      </c>
      <c r="R90" s="66"/>
      <c r="S90" s="66"/>
      <c r="T90" s="66">
        <v>5478333.3300000001</v>
      </c>
      <c r="U90" s="66"/>
      <c r="V90" s="66">
        <v>5478333.3300000001</v>
      </c>
      <c r="W90" s="66"/>
      <c r="X90" s="66"/>
      <c r="Y90" s="66"/>
      <c r="Z90" s="66"/>
      <c r="AA90" s="66"/>
      <c r="AB90" s="66"/>
      <c r="AC90" s="66"/>
      <c r="AD90" s="66"/>
      <c r="AE90" s="66">
        <v>5478333.3300000001</v>
      </c>
      <c r="AF90" s="66"/>
      <c r="AG90" s="68"/>
      <c r="AH90" s="69" t="str">
        <f t="shared" si="1"/>
        <v>00011402050130000410</v>
      </c>
      <c r="AI90" s="70"/>
    </row>
    <row r="91" spans="1:35" ht="11.25" customHeight="1" x14ac:dyDescent="0.25">
      <c r="A91" s="74" t="s">
        <v>47</v>
      </c>
      <c r="B91" s="250" t="s">
        <v>214</v>
      </c>
      <c r="C91" s="325"/>
      <c r="D91" s="326"/>
      <c r="E91" s="327"/>
      <c r="F91" s="66">
        <v>2400000</v>
      </c>
      <c r="G91" s="76"/>
      <c r="H91" s="66">
        <v>2400000</v>
      </c>
      <c r="I91" s="76"/>
      <c r="J91" s="77"/>
      <c r="K91" s="77"/>
      <c r="L91" s="77"/>
      <c r="M91" s="77"/>
      <c r="N91" s="77"/>
      <c r="O91" s="77"/>
      <c r="P91" s="77">
        <v>2400000</v>
      </c>
      <c r="Q91" s="77"/>
      <c r="R91" s="77"/>
      <c r="S91" s="77"/>
      <c r="T91" s="66">
        <v>2148600</v>
      </c>
      <c r="U91" s="76"/>
      <c r="V91" s="66">
        <v>2148600</v>
      </c>
      <c r="W91" s="76"/>
      <c r="X91" s="77"/>
      <c r="Y91" s="77"/>
      <c r="Z91" s="77"/>
      <c r="AA91" s="77"/>
      <c r="AB91" s="77"/>
      <c r="AC91" s="77"/>
      <c r="AD91" s="77">
        <v>2148600</v>
      </c>
      <c r="AE91" s="77"/>
      <c r="AF91" s="77"/>
      <c r="AG91" s="81"/>
      <c r="AH91" s="82" t="str">
        <f t="shared" si="1"/>
        <v>00011402053050000410</v>
      </c>
      <c r="AI91" s="70"/>
    </row>
    <row r="92" spans="1:35" ht="11.25" customHeight="1" x14ac:dyDescent="0.25">
      <c r="A92" s="74" t="s">
        <v>47</v>
      </c>
      <c r="B92" s="250" t="s">
        <v>216</v>
      </c>
      <c r="C92" s="325"/>
      <c r="D92" s="326"/>
      <c r="E92" s="327"/>
      <c r="F92" s="66">
        <v>5400000</v>
      </c>
      <c r="G92" s="76"/>
      <c r="H92" s="66">
        <v>5400000</v>
      </c>
      <c r="I92" s="76"/>
      <c r="J92" s="77"/>
      <c r="K92" s="77"/>
      <c r="L92" s="77"/>
      <c r="M92" s="77"/>
      <c r="N92" s="77"/>
      <c r="O92" s="77"/>
      <c r="P92" s="77"/>
      <c r="Q92" s="77">
        <v>5400000</v>
      </c>
      <c r="R92" s="77"/>
      <c r="S92" s="77"/>
      <c r="T92" s="66">
        <v>5478333.3300000001</v>
      </c>
      <c r="U92" s="76"/>
      <c r="V92" s="66">
        <v>5478333.3300000001</v>
      </c>
      <c r="W92" s="76"/>
      <c r="X92" s="77"/>
      <c r="Y92" s="77"/>
      <c r="Z92" s="77"/>
      <c r="AA92" s="77"/>
      <c r="AB92" s="77"/>
      <c r="AC92" s="77"/>
      <c r="AD92" s="77"/>
      <c r="AE92" s="77">
        <v>5478333.3300000001</v>
      </c>
      <c r="AF92" s="77"/>
      <c r="AG92" s="81"/>
      <c r="AH92" s="82" t="str">
        <f t="shared" si="1"/>
        <v>00011402053130000410</v>
      </c>
      <c r="AI92" s="70"/>
    </row>
    <row r="93" spans="1:35" ht="11.25" customHeight="1" x14ac:dyDescent="0.25">
      <c r="A93" s="64" t="s">
        <v>47</v>
      </c>
      <c r="B93" s="249" t="s">
        <v>218</v>
      </c>
      <c r="C93" s="249"/>
      <c r="D93" s="249"/>
      <c r="E93" s="249"/>
      <c r="F93" s="66">
        <v>8238450</v>
      </c>
      <c r="G93" s="66"/>
      <c r="H93" s="66">
        <v>8238450</v>
      </c>
      <c r="I93" s="66"/>
      <c r="J93" s="66"/>
      <c r="K93" s="66"/>
      <c r="L93" s="66"/>
      <c r="M93" s="66"/>
      <c r="N93" s="66"/>
      <c r="O93" s="66"/>
      <c r="P93" s="66">
        <v>3458000</v>
      </c>
      <c r="Q93" s="66">
        <v>3594300</v>
      </c>
      <c r="R93" s="66">
        <v>1186150</v>
      </c>
      <c r="S93" s="66"/>
      <c r="T93" s="66">
        <v>7990504.2000000002</v>
      </c>
      <c r="U93" s="66"/>
      <c r="V93" s="66">
        <v>7990504.2000000002</v>
      </c>
      <c r="W93" s="66"/>
      <c r="X93" s="66"/>
      <c r="Y93" s="66"/>
      <c r="Z93" s="66"/>
      <c r="AA93" s="66"/>
      <c r="AB93" s="66"/>
      <c r="AC93" s="66"/>
      <c r="AD93" s="66">
        <v>4285605.34</v>
      </c>
      <c r="AE93" s="66">
        <v>3704898.86</v>
      </c>
      <c r="AF93" s="66">
        <v>0</v>
      </c>
      <c r="AG93" s="68"/>
      <c r="AH93" s="69" t="str">
        <f t="shared" si="1"/>
        <v>00011406000000000430</v>
      </c>
      <c r="AI93" s="70"/>
    </row>
    <row r="94" spans="1:35" ht="11.25" customHeight="1" x14ac:dyDescent="0.25">
      <c r="A94" s="64" t="s">
        <v>47</v>
      </c>
      <c r="B94" s="249" t="s">
        <v>220</v>
      </c>
      <c r="C94" s="249"/>
      <c r="D94" s="249"/>
      <c r="E94" s="249"/>
      <c r="F94" s="66">
        <v>4377000</v>
      </c>
      <c r="G94" s="66"/>
      <c r="H94" s="66">
        <v>4377000</v>
      </c>
      <c r="I94" s="66"/>
      <c r="J94" s="66"/>
      <c r="K94" s="66"/>
      <c r="L94" s="66"/>
      <c r="M94" s="66"/>
      <c r="N94" s="66"/>
      <c r="O94" s="66"/>
      <c r="P94" s="66">
        <v>3458000</v>
      </c>
      <c r="Q94" s="66">
        <v>919000</v>
      </c>
      <c r="R94" s="66"/>
      <c r="S94" s="66"/>
      <c r="T94" s="66">
        <v>4879433.53</v>
      </c>
      <c r="U94" s="66"/>
      <c r="V94" s="66">
        <v>4879433.53</v>
      </c>
      <c r="W94" s="66"/>
      <c r="X94" s="66"/>
      <c r="Y94" s="66"/>
      <c r="Z94" s="66"/>
      <c r="AA94" s="66"/>
      <c r="AB94" s="66"/>
      <c r="AC94" s="66"/>
      <c r="AD94" s="66">
        <v>4285605.34</v>
      </c>
      <c r="AE94" s="66">
        <v>593828.18999999994</v>
      </c>
      <c r="AF94" s="66"/>
      <c r="AG94" s="68"/>
      <c r="AH94" s="69" t="str">
        <f t="shared" si="1"/>
        <v>00011406010000000430</v>
      </c>
      <c r="AI94" s="70"/>
    </row>
    <row r="95" spans="1:35" ht="11.25" customHeight="1" x14ac:dyDescent="0.25">
      <c r="A95" s="74" t="s">
        <v>47</v>
      </c>
      <c r="B95" s="250" t="s">
        <v>222</v>
      </c>
      <c r="C95" s="325"/>
      <c r="D95" s="326"/>
      <c r="E95" s="327"/>
      <c r="F95" s="66">
        <v>2539000</v>
      </c>
      <c r="G95" s="76"/>
      <c r="H95" s="66">
        <v>2539000</v>
      </c>
      <c r="I95" s="76"/>
      <c r="J95" s="77"/>
      <c r="K95" s="77"/>
      <c r="L95" s="77"/>
      <c r="M95" s="77"/>
      <c r="N95" s="77"/>
      <c r="O95" s="77"/>
      <c r="P95" s="77">
        <v>2539000</v>
      </c>
      <c r="Q95" s="77"/>
      <c r="R95" s="77"/>
      <c r="S95" s="77"/>
      <c r="T95" s="66">
        <v>3691777.2</v>
      </c>
      <c r="U95" s="76"/>
      <c r="V95" s="66">
        <v>3691777.2</v>
      </c>
      <c r="W95" s="76"/>
      <c r="X95" s="77"/>
      <c r="Y95" s="77"/>
      <c r="Z95" s="77"/>
      <c r="AA95" s="77"/>
      <c r="AB95" s="77"/>
      <c r="AC95" s="77"/>
      <c r="AD95" s="77">
        <v>3691777.2</v>
      </c>
      <c r="AE95" s="77"/>
      <c r="AF95" s="77"/>
      <c r="AG95" s="81"/>
      <c r="AH95" s="82" t="str">
        <f t="shared" si="1"/>
        <v>00011406013050000430</v>
      </c>
      <c r="AI95" s="70"/>
    </row>
    <row r="96" spans="1:35" ht="11.25" customHeight="1" x14ac:dyDescent="0.25">
      <c r="A96" s="74" t="s">
        <v>47</v>
      </c>
      <c r="B96" s="250" t="s">
        <v>224</v>
      </c>
      <c r="C96" s="325"/>
      <c r="D96" s="326"/>
      <c r="E96" s="327"/>
      <c r="F96" s="66">
        <v>1838000</v>
      </c>
      <c r="G96" s="76"/>
      <c r="H96" s="66">
        <v>1838000</v>
      </c>
      <c r="I96" s="76"/>
      <c r="J96" s="77"/>
      <c r="K96" s="77"/>
      <c r="L96" s="77"/>
      <c r="M96" s="77"/>
      <c r="N96" s="77"/>
      <c r="O96" s="77"/>
      <c r="P96" s="77">
        <v>919000</v>
      </c>
      <c r="Q96" s="77">
        <v>919000</v>
      </c>
      <c r="R96" s="77"/>
      <c r="S96" s="77"/>
      <c r="T96" s="66">
        <v>1187656.33</v>
      </c>
      <c r="U96" s="76"/>
      <c r="V96" s="66">
        <v>1187656.33</v>
      </c>
      <c r="W96" s="76"/>
      <c r="X96" s="77"/>
      <c r="Y96" s="77"/>
      <c r="Z96" s="77"/>
      <c r="AA96" s="77"/>
      <c r="AB96" s="77"/>
      <c r="AC96" s="77"/>
      <c r="AD96" s="77">
        <v>593828.14</v>
      </c>
      <c r="AE96" s="77">
        <v>593828.18999999994</v>
      </c>
      <c r="AF96" s="77"/>
      <c r="AG96" s="81"/>
      <c r="AH96" s="82" t="str">
        <f t="shared" si="1"/>
        <v>00011406013130000430</v>
      </c>
      <c r="AI96" s="70"/>
    </row>
    <row r="97" spans="1:35" ht="11.25" customHeight="1" x14ac:dyDescent="0.25">
      <c r="A97" s="64" t="s">
        <v>47</v>
      </c>
      <c r="B97" s="249" t="s">
        <v>226</v>
      </c>
      <c r="C97" s="249"/>
      <c r="D97" s="249"/>
      <c r="E97" s="249"/>
      <c r="F97" s="66">
        <v>3861450</v>
      </c>
      <c r="G97" s="66"/>
      <c r="H97" s="66">
        <v>3861450</v>
      </c>
      <c r="I97" s="66"/>
      <c r="J97" s="66"/>
      <c r="K97" s="66"/>
      <c r="L97" s="66"/>
      <c r="M97" s="66"/>
      <c r="N97" s="66"/>
      <c r="O97" s="66"/>
      <c r="P97" s="66"/>
      <c r="Q97" s="66">
        <v>2675300</v>
      </c>
      <c r="R97" s="66">
        <v>1186150</v>
      </c>
      <c r="S97" s="66"/>
      <c r="T97" s="66">
        <v>3111070.67</v>
      </c>
      <c r="U97" s="66"/>
      <c r="V97" s="66">
        <v>3111070.67</v>
      </c>
      <c r="W97" s="66"/>
      <c r="X97" s="66"/>
      <c r="Y97" s="66"/>
      <c r="Z97" s="66"/>
      <c r="AA97" s="66"/>
      <c r="AB97" s="66"/>
      <c r="AC97" s="66"/>
      <c r="AD97" s="66"/>
      <c r="AE97" s="66">
        <v>3111070.67</v>
      </c>
      <c r="AF97" s="66">
        <v>0</v>
      </c>
      <c r="AG97" s="68"/>
      <c r="AH97" s="69" t="str">
        <f t="shared" si="1"/>
        <v>00011406020000000430</v>
      </c>
      <c r="AI97" s="70"/>
    </row>
    <row r="98" spans="1:35" ht="11.25" customHeight="1" x14ac:dyDescent="0.25">
      <c r="A98" s="74" t="s">
        <v>47</v>
      </c>
      <c r="B98" s="250" t="s">
        <v>228</v>
      </c>
      <c r="C98" s="325"/>
      <c r="D98" s="326"/>
      <c r="E98" s="327"/>
      <c r="F98" s="66">
        <v>1186150</v>
      </c>
      <c r="G98" s="76"/>
      <c r="H98" s="66">
        <v>1186150</v>
      </c>
      <c r="I98" s="76"/>
      <c r="J98" s="77"/>
      <c r="K98" s="77"/>
      <c r="L98" s="77"/>
      <c r="M98" s="77"/>
      <c r="N98" s="77"/>
      <c r="O98" s="77"/>
      <c r="P98" s="77"/>
      <c r="Q98" s="77"/>
      <c r="R98" s="77">
        <v>1186150</v>
      </c>
      <c r="S98" s="77"/>
      <c r="T98" s="66">
        <v>0</v>
      </c>
      <c r="U98" s="76"/>
      <c r="V98" s="66">
        <v>0</v>
      </c>
      <c r="W98" s="76"/>
      <c r="X98" s="77"/>
      <c r="Y98" s="77"/>
      <c r="Z98" s="77"/>
      <c r="AA98" s="77"/>
      <c r="AB98" s="77"/>
      <c r="AC98" s="77"/>
      <c r="AD98" s="77"/>
      <c r="AE98" s="77"/>
      <c r="AF98" s="77">
        <v>0</v>
      </c>
      <c r="AG98" s="81"/>
      <c r="AH98" s="82" t="str">
        <f t="shared" si="1"/>
        <v>00011406025100000430</v>
      </c>
      <c r="AI98" s="70"/>
    </row>
    <row r="99" spans="1:35" ht="11.25" customHeight="1" x14ac:dyDescent="0.25">
      <c r="A99" s="74" t="s">
        <v>47</v>
      </c>
      <c r="B99" s="250" t="s">
        <v>230</v>
      </c>
      <c r="C99" s="325"/>
      <c r="D99" s="326"/>
      <c r="E99" s="327"/>
      <c r="F99" s="66">
        <v>2675300</v>
      </c>
      <c r="G99" s="76"/>
      <c r="H99" s="66">
        <v>2675300</v>
      </c>
      <c r="I99" s="76"/>
      <c r="J99" s="77"/>
      <c r="K99" s="77"/>
      <c r="L99" s="77"/>
      <c r="M99" s="77"/>
      <c r="N99" s="77"/>
      <c r="O99" s="77"/>
      <c r="P99" s="77"/>
      <c r="Q99" s="77">
        <v>2675300</v>
      </c>
      <c r="R99" s="77"/>
      <c r="S99" s="77"/>
      <c r="T99" s="66">
        <v>3111070.67</v>
      </c>
      <c r="U99" s="76"/>
      <c r="V99" s="66">
        <v>3111070.67</v>
      </c>
      <c r="W99" s="76"/>
      <c r="X99" s="77"/>
      <c r="Y99" s="77"/>
      <c r="Z99" s="77"/>
      <c r="AA99" s="77"/>
      <c r="AB99" s="77"/>
      <c r="AC99" s="77"/>
      <c r="AD99" s="77"/>
      <c r="AE99" s="77">
        <v>3111070.67</v>
      </c>
      <c r="AF99" s="77"/>
      <c r="AG99" s="81"/>
      <c r="AH99" s="82" t="str">
        <f t="shared" si="1"/>
        <v>00011406025130000430</v>
      </c>
      <c r="AI99" s="70"/>
    </row>
    <row r="100" spans="1:35" ht="11.25" customHeight="1" x14ac:dyDescent="0.25">
      <c r="A100" s="64" t="s">
        <v>47</v>
      </c>
      <c r="B100" s="249" t="s">
        <v>232</v>
      </c>
      <c r="C100" s="249"/>
      <c r="D100" s="249"/>
      <c r="E100" s="249"/>
      <c r="F100" s="66">
        <v>990000</v>
      </c>
      <c r="G100" s="66"/>
      <c r="H100" s="66">
        <v>990000</v>
      </c>
      <c r="I100" s="66"/>
      <c r="J100" s="66"/>
      <c r="K100" s="66"/>
      <c r="L100" s="66"/>
      <c r="M100" s="66"/>
      <c r="N100" s="66"/>
      <c r="O100" s="66"/>
      <c r="P100" s="66">
        <v>670000</v>
      </c>
      <c r="Q100" s="66">
        <v>320000</v>
      </c>
      <c r="R100" s="66"/>
      <c r="S100" s="66"/>
      <c r="T100" s="66">
        <v>676293.6</v>
      </c>
      <c r="U100" s="66"/>
      <c r="V100" s="66">
        <v>676293.6</v>
      </c>
      <c r="W100" s="66"/>
      <c r="X100" s="66"/>
      <c r="Y100" s="66"/>
      <c r="Z100" s="66"/>
      <c r="AA100" s="66"/>
      <c r="AB100" s="66"/>
      <c r="AC100" s="66"/>
      <c r="AD100" s="66">
        <v>606883.53</v>
      </c>
      <c r="AE100" s="66">
        <v>69410.070000000007</v>
      </c>
      <c r="AF100" s="66"/>
      <c r="AG100" s="68"/>
      <c r="AH100" s="69" t="str">
        <f t="shared" si="1"/>
        <v>00011406300000000430</v>
      </c>
      <c r="AI100" s="70"/>
    </row>
    <row r="101" spans="1:35" ht="11.25" customHeight="1" x14ac:dyDescent="0.25">
      <c r="A101" s="64" t="s">
        <v>47</v>
      </c>
      <c r="B101" s="249" t="s">
        <v>234</v>
      </c>
      <c r="C101" s="249"/>
      <c r="D101" s="249"/>
      <c r="E101" s="249"/>
      <c r="F101" s="66">
        <v>990000</v>
      </c>
      <c r="G101" s="66"/>
      <c r="H101" s="66">
        <v>990000</v>
      </c>
      <c r="I101" s="66"/>
      <c r="J101" s="66"/>
      <c r="K101" s="66"/>
      <c r="L101" s="66"/>
      <c r="M101" s="66"/>
      <c r="N101" s="66"/>
      <c r="O101" s="66"/>
      <c r="P101" s="66">
        <v>670000</v>
      </c>
      <c r="Q101" s="66">
        <v>320000</v>
      </c>
      <c r="R101" s="66"/>
      <c r="S101" s="66"/>
      <c r="T101" s="66">
        <v>676293.6</v>
      </c>
      <c r="U101" s="66"/>
      <c r="V101" s="66">
        <v>676293.6</v>
      </c>
      <c r="W101" s="66"/>
      <c r="X101" s="66"/>
      <c r="Y101" s="66"/>
      <c r="Z101" s="66"/>
      <c r="AA101" s="66"/>
      <c r="AB101" s="66"/>
      <c r="AC101" s="66"/>
      <c r="AD101" s="66">
        <v>606883.53</v>
      </c>
      <c r="AE101" s="66">
        <v>69410.070000000007</v>
      </c>
      <c r="AF101" s="66"/>
      <c r="AG101" s="68"/>
      <c r="AH101" s="69" t="str">
        <f t="shared" si="1"/>
        <v>00011406310000000430</v>
      </c>
      <c r="AI101" s="70"/>
    </row>
    <row r="102" spans="1:35" ht="11.25" customHeight="1" x14ac:dyDescent="0.25">
      <c r="A102" s="74" t="s">
        <v>47</v>
      </c>
      <c r="B102" s="250" t="s">
        <v>236</v>
      </c>
      <c r="C102" s="325"/>
      <c r="D102" s="326"/>
      <c r="E102" s="327"/>
      <c r="F102" s="66">
        <v>350000</v>
      </c>
      <c r="G102" s="76"/>
      <c r="H102" s="66">
        <v>350000</v>
      </c>
      <c r="I102" s="76"/>
      <c r="J102" s="77"/>
      <c r="K102" s="77"/>
      <c r="L102" s="77"/>
      <c r="M102" s="77"/>
      <c r="N102" s="77"/>
      <c r="O102" s="77"/>
      <c r="P102" s="77">
        <v>350000</v>
      </c>
      <c r="Q102" s="77"/>
      <c r="R102" s="77"/>
      <c r="S102" s="77"/>
      <c r="T102" s="66">
        <v>537473.49</v>
      </c>
      <c r="U102" s="76"/>
      <c r="V102" s="66">
        <v>537473.49</v>
      </c>
      <c r="W102" s="76"/>
      <c r="X102" s="77"/>
      <c r="Y102" s="77"/>
      <c r="Z102" s="77"/>
      <c r="AA102" s="77"/>
      <c r="AB102" s="77"/>
      <c r="AC102" s="77"/>
      <c r="AD102" s="77">
        <v>537473.49</v>
      </c>
      <c r="AE102" s="77"/>
      <c r="AF102" s="77"/>
      <c r="AG102" s="81"/>
      <c r="AH102" s="82" t="str">
        <f t="shared" si="1"/>
        <v>00011406313050000430</v>
      </c>
      <c r="AI102" s="70"/>
    </row>
    <row r="103" spans="1:35" ht="11.25" customHeight="1" x14ac:dyDescent="0.25">
      <c r="A103" s="74" t="s">
        <v>47</v>
      </c>
      <c r="B103" s="250" t="s">
        <v>238</v>
      </c>
      <c r="C103" s="325"/>
      <c r="D103" s="326"/>
      <c r="E103" s="327"/>
      <c r="F103" s="66">
        <v>640000</v>
      </c>
      <c r="G103" s="76"/>
      <c r="H103" s="66">
        <v>640000</v>
      </c>
      <c r="I103" s="76"/>
      <c r="J103" s="77"/>
      <c r="K103" s="77"/>
      <c r="L103" s="77"/>
      <c r="M103" s="77"/>
      <c r="N103" s="77"/>
      <c r="O103" s="77"/>
      <c r="P103" s="77">
        <v>320000</v>
      </c>
      <c r="Q103" s="77">
        <v>320000</v>
      </c>
      <c r="R103" s="77"/>
      <c r="S103" s="77"/>
      <c r="T103" s="66">
        <v>138820.10999999999</v>
      </c>
      <c r="U103" s="76"/>
      <c r="V103" s="66">
        <v>138820.10999999999</v>
      </c>
      <c r="W103" s="76"/>
      <c r="X103" s="77"/>
      <c r="Y103" s="77"/>
      <c r="Z103" s="77"/>
      <c r="AA103" s="77"/>
      <c r="AB103" s="77"/>
      <c r="AC103" s="77"/>
      <c r="AD103" s="77">
        <v>69410.039999999994</v>
      </c>
      <c r="AE103" s="77">
        <v>69410.070000000007</v>
      </c>
      <c r="AF103" s="77"/>
      <c r="AG103" s="81"/>
      <c r="AH103" s="82" t="str">
        <f t="shared" si="1"/>
        <v>00011406313130000430</v>
      </c>
      <c r="AI103" s="70"/>
    </row>
    <row r="104" spans="1:35" ht="11.25" customHeight="1" x14ac:dyDescent="0.25">
      <c r="A104" s="64" t="s">
        <v>47</v>
      </c>
      <c r="B104" s="249" t="s">
        <v>240</v>
      </c>
      <c r="C104" s="249"/>
      <c r="D104" s="249"/>
      <c r="E104" s="249"/>
      <c r="F104" s="66">
        <v>1543000</v>
      </c>
      <c r="G104" s="66"/>
      <c r="H104" s="66">
        <v>1543000</v>
      </c>
      <c r="I104" s="66"/>
      <c r="J104" s="66"/>
      <c r="K104" s="66"/>
      <c r="L104" s="66"/>
      <c r="M104" s="66"/>
      <c r="N104" s="66"/>
      <c r="O104" s="66"/>
      <c r="P104" s="66">
        <v>1543000</v>
      </c>
      <c r="Q104" s="66">
        <v>0</v>
      </c>
      <c r="R104" s="66">
        <v>0</v>
      </c>
      <c r="S104" s="66"/>
      <c r="T104" s="66">
        <v>1675095.64</v>
      </c>
      <c r="U104" s="66"/>
      <c r="V104" s="66">
        <v>1675095.64</v>
      </c>
      <c r="W104" s="66"/>
      <c r="X104" s="66"/>
      <c r="Y104" s="66"/>
      <c r="Z104" s="66"/>
      <c r="AA104" s="66"/>
      <c r="AB104" s="66"/>
      <c r="AC104" s="66"/>
      <c r="AD104" s="66">
        <v>1518253.82</v>
      </c>
      <c r="AE104" s="66">
        <v>139941.67000000001</v>
      </c>
      <c r="AF104" s="66">
        <v>16900.150000000001</v>
      </c>
      <c r="AG104" s="68"/>
      <c r="AH104" s="69" t="str">
        <f t="shared" si="1"/>
        <v>00011600000000000000</v>
      </c>
      <c r="AI104" s="70"/>
    </row>
    <row r="105" spans="1:35" ht="11.25" customHeight="1" x14ac:dyDescent="0.25">
      <c r="A105" s="64" t="s">
        <v>47</v>
      </c>
      <c r="B105" s="249" t="s">
        <v>242</v>
      </c>
      <c r="C105" s="249"/>
      <c r="D105" s="249"/>
      <c r="E105" s="249"/>
      <c r="F105" s="66">
        <v>570000</v>
      </c>
      <c r="G105" s="66"/>
      <c r="H105" s="66">
        <v>570000</v>
      </c>
      <c r="I105" s="66"/>
      <c r="J105" s="66"/>
      <c r="K105" s="66"/>
      <c r="L105" s="66"/>
      <c r="M105" s="66"/>
      <c r="N105" s="66"/>
      <c r="O105" s="66"/>
      <c r="P105" s="66">
        <v>570000</v>
      </c>
      <c r="Q105" s="66"/>
      <c r="R105" s="66"/>
      <c r="S105" s="66"/>
      <c r="T105" s="66">
        <v>680274.96</v>
      </c>
      <c r="U105" s="66"/>
      <c r="V105" s="66">
        <v>680274.96</v>
      </c>
      <c r="W105" s="66"/>
      <c r="X105" s="66"/>
      <c r="Y105" s="66"/>
      <c r="Z105" s="66"/>
      <c r="AA105" s="66"/>
      <c r="AB105" s="66"/>
      <c r="AC105" s="66"/>
      <c r="AD105" s="66">
        <v>680274.96</v>
      </c>
      <c r="AE105" s="66"/>
      <c r="AF105" s="66"/>
      <c r="AG105" s="68"/>
      <c r="AH105" s="69" t="str">
        <f t="shared" si="1"/>
        <v>00011601000010000140</v>
      </c>
      <c r="AI105" s="70"/>
    </row>
    <row r="106" spans="1:35" ht="11.25" customHeight="1" x14ac:dyDescent="0.25">
      <c r="A106" s="64" t="s">
        <v>47</v>
      </c>
      <c r="B106" s="249" t="s">
        <v>244</v>
      </c>
      <c r="C106" s="249"/>
      <c r="D106" s="249"/>
      <c r="E106" s="249"/>
      <c r="F106" s="66">
        <v>20000</v>
      </c>
      <c r="G106" s="66"/>
      <c r="H106" s="66">
        <v>20000</v>
      </c>
      <c r="I106" s="66"/>
      <c r="J106" s="66"/>
      <c r="K106" s="66"/>
      <c r="L106" s="66"/>
      <c r="M106" s="66"/>
      <c r="N106" s="66"/>
      <c r="O106" s="66"/>
      <c r="P106" s="66">
        <v>20000</v>
      </c>
      <c r="Q106" s="66"/>
      <c r="R106" s="66"/>
      <c r="S106" s="66"/>
      <c r="T106" s="66">
        <v>52830.89</v>
      </c>
      <c r="U106" s="66"/>
      <c r="V106" s="66">
        <v>52830.89</v>
      </c>
      <c r="W106" s="66"/>
      <c r="X106" s="66"/>
      <c r="Y106" s="66"/>
      <c r="Z106" s="66"/>
      <c r="AA106" s="66"/>
      <c r="AB106" s="66"/>
      <c r="AC106" s="66"/>
      <c r="AD106" s="66">
        <v>52830.89</v>
      </c>
      <c r="AE106" s="66"/>
      <c r="AF106" s="66"/>
      <c r="AG106" s="68"/>
      <c r="AH106" s="69" t="str">
        <f t="shared" si="1"/>
        <v>00011601050010000140</v>
      </c>
      <c r="AI106" s="70"/>
    </row>
    <row r="107" spans="1:35" ht="11.25" customHeight="1" x14ac:dyDescent="0.25">
      <c r="A107" s="74" t="s">
        <v>47</v>
      </c>
      <c r="B107" s="250" t="s">
        <v>246</v>
      </c>
      <c r="C107" s="325"/>
      <c r="D107" s="326"/>
      <c r="E107" s="327"/>
      <c r="F107" s="66">
        <v>20000</v>
      </c>
      <c r="G107" s="76"/>
      <c r="H107" s="66">
        <v>20000</v>
      </c>
      <c r="I107" s="76"/>
      <c r="J107" s="77"/>
      <c r="K107" s="77"/>
      <c r="L107" s="77"/>
      <c r="M107" s="77"/>
      <c r="N107" s="77"/>
      <c r="O107" s="77"/>
      <c r="P107" s="77">
        <v>20000</v>
      </c>
      <c r="Q107" s="77"/>
      <c r="R107" s="77"/>
      <c r="S107" s="77"/>
      <c r="T107" s="66">
        <v>52830.89</v>
      </c>
      <c r="U107" s="76"/>
      <c r="V107" s="66">
        <v>52830.89</v>
      </c>
      <c r="W107" s="76"/>
      <c r="X107" s="77"/>
      <c r="Y107" s="77"/>
      <c r="Z107" s="77"/>
      <c r="AA107" s="77"/>
      <c r="AB107" s="77"/>
      <c r="AC107" s="77"/>
      <c r="AD107" s="77">
        <v>52830.89</v>
      </c>
      <c r="AE107" s="77"/>
      <c r="AF107" s="77"/>
      <c r="AG107" s="81"/>
      <c r="AH107" s="82" t="str">
        <f t="shared" si="1"/>
        <v>00011601053010000140</v>
      </c>
      <c r="AI107" s="70"/>
    </row>
    <row r="108" spans="1:35" ht="11.25" customHeight="1" x14ac:dyDescent="0.25">
      <c r="A108" s="64" t="s">
        <v>47</v>
      </c>
      <c r="B108" s="249" t="s">
        <v>248</v>
      </c>
      <c r="C108" s="249"/>
      <c r="D108" s="249"/>
      <c r="E108" s="249"/>
      <c r="F108" s="66">
        <v>76000</v>
      </c>
      <c r="G108" s="66"/>
      <c r="H108" s="66">
        <v>76000</v>
      </c>
      <c r="I108" s="66"/>
      <c r="J108" s="66"/>
      <c r="K108" s="66"/>
      <c r="L108" s="66"/>
      <c r="M108" s="66"/>
      <c r="N108" s="66"/>
      <c r="O108" s="66"/>
      <c r="P108" s="66">
        <v>76000</v>
      </c>
      <c r="Q108" s="66"/>
      <c r="R108" s="66"/>
      <c r="S108" s="66"/>
      <c r="T108" s="66">
        <v>120622.41</v>
      </c>
      <c r="U108" s="66"/>
      <c r="V108" s="66">
        <v>120622.41</v>
      </c>
      <c r="W108" s="66"/>
      <c r="X108" s="66"/>
      <c r="Y108" s="66"/>
      <c r="Z108" s="66"/>
      <c r="AA108" s="66"/>
      <c r="AB108" s="66"/>
      <c r="AC108" s="66"/>
      <c r="AD108" s="66">
        <v>120622.41</v>
      </c>
      <c r="AE108" s="66"/>
      <c r="AF108" s="66"/>
      <c r="AG108" s="68"/>
      <c r="AH108" s="69" t="str">
        <f t="shared" si="1"/>
        <v>00011601060010000140</v>
      </c>
      <c r="AI108" s="70"/>
    </row>
    <row r="109" spans="1:35" ht="11.25" customHeight="1" x14ac:dyDescent="0.25">
      <c r="A109" s="74" t="s">
        <v>47</v>
      </c>
      <c r="B109" s="250" t="s">
        <v>250</v>
      </c>
      <c r="C109" s="325"/>
      <c r="D109" s="326"/>
      <c r="E109" s="327"/>
      <c r="F109" s="66">
        <v>76000</v>
      </c>
      <c r="G109" s="76"/>
      <c r="H109" s="66">
        <v>76000</v>
      </c>
      <c r="I109" s="76"/>
      <c r="J109" s="77"/>
      <c r="K109" s="77"/>
      <c r="L109" s="77"/>
      <c r="M109" s="77"/>
      <c r="N109" s="77"/>
      <c r="O109" s="77"/>
      <c r="P109" s="77">
        <v>76000</v>
      </c>
      <c r="Q109" s="77"/>
      <c r="R109" s="77"/>
      <c r="S109" s="77"/>
      <c r="T109" s="66">
        <v>120622.41</v>
      </c>
      <c r="U109" s="76"/>
      <c r="V109" s="66">
        <v>120622.41</v>
      </c>
      <c r="W109" s="76"/>
      <c r="X109" s="77"/>
      <c r="Y109" s="77"/>
      <c r="Z109" s="77"/>
      <c r="AA109" s="77"/>
      <c r="AB109" s="77"/>
      <c r="AC109" s="77"/>
      <c r="AD109" s="77">
        <v>120622.41</v>
      </c>
      <c r="AE109" s="77"/>
      <c r="AF109" s="77"/>
      <c r="AG109" s="81"/>
      <c r="AH109" s="82" t="str">
        <f t="shared" si="1"/>
        <v>00011601063010000140</v>
      </c>
      <c r="AI109" s="70"/>
    </row>
    <row r="110" spans="1:35" ht="11.25" customHeight="1" x14ac:dyDescent="0.25">
      <c r="A110" s="64" t="s">
        <v>47</v>
      </c>
      <c r="B110" s="249" t="s">
        <v>252</v>
      </c>
      <c r="C110" s="249"/>
      <c r="D110" s="249"/>
      <c r="E110" s="249"/>
      <c r="F110" s="66">
        <v>7000</v>
      </c>
      <c r="G110" s="66"/>
      <c r="H110" s="66">
        <v>7000</v>
      </c>
      <c r="I110" s="66"/>
      <c r="J110" s="66"/>
      <c r="K110" s="66"/>
      <c r="L110" s="66"/>
      <c r="M110" s="66"/>
      <c r="N110" s="66"/>
      <c r="O110" s="66"/>
      <c r="P110" s="66">
        <v>7000</v>
      </c>
      <c r="Q110" s="66"/>
      <c r="R110" s="66"/>
      <c r="S110" s="66"/>
      <c r="T110" s="66">
        <v>65626.649999999994</v>
      </c>
      <c r="U110" s="66"/>
      <c r="V110" s="66">
        <v>65626.649999999994</v>
      </c>
      <c r="W110" s="66"/>
      <c r="X110" s="66"/>
      <c r="Y110" s="66"/>
      <c r="Z110" s="66"/>
      <c r="AA110" s="66"/>
      <c r="AB110" s="66"/>
      <c r="AC110" s="66"/>
      <c r="AD110" s="66">
        <v>65626.649999999994</v>
      </c>
      <c r="AE110" s="66"/>
      <c r="AF110" s="66"/>
      <c r="AG110" s="68"/>
      <c r="AH110" s="69" t="str">
        <f t="shared" si="1"/>
        <v>00011601070010000140</v>
      </c>
      <c r="AI110" s="70"/>
    </row>
    <row r="111" spans="1:35" ht="11.25" customHeight="1" x14ac:dyDescent="0.25">
      <c r="A111" s="74" t="s">
        <v>47</v>
      </c>
      <c r="B111" s="250" t="s">
        <v>254</v>
      </c>
      <c r="C111" s="325"/>
      <c r="D111" s="326"/>
      <c r="E111" s="327"/>
      <c r="F111" s="66">
        <v>7000</v>
      </c>
      <c r="G111" s="76"/>
      <c r="H111" s="66">
        <v>7000</v>
      </c>
      <c r="I111" s="76"/>
      <c r="J111" s="77"/>
      <c r="K111" s="77"/>
      <c r="L111" s="77"/>
      <c r="M111" s="77"/>
      <c r="N111" s="77"/>
      <c r="O111" s="77"/>
      <c r="P111" s="77">
        <v>7000</v>
      </c>
      <c r="Q111" s="77"/>
      <c r="R111" s="77"/>
      <c r="S111" s="77"/>
      <c r="T111" s="66">
        <v>65626.649999999994</v>
      </c>
      <c r="U111" s="76"/>
      <c r="V111" s="66">
        <v>65626.649999999994</v>
      </c>
      <c r="W111" s="76"/>
      <c r="X111" s="77"/>
      <c r="Y111" s="77"/>
      <c r="Z111" s="77"/>
      <c r="AA111" s="77"/>
      <c r="AB111" s="77"/>
      <c r="AC111" s="77"/>
      <c r="AD111" s="77">
        <v>65626.649999999994</v>
      </c>
      <c r="AE111" s="77"/>
      <c r="AF111" s="77"/>
      <c r="AG111" s="81"/>
      <c r="AH111" s="82" t="str">
        <f t="shared" si="1"/>
        <v>00011601073010000140</v>
      </c>
      <c r="AI111" s="70"/>
    </row>
    <row r="112" spans="1:35" ht="11.25" customHeight="1" x14ac:dyDescent="0.25">
      <c r="A112" s="64" t="s">
        <v>47</v>
      </c>
      <c r="B112" s="249" t="s">
        <v>256</v>
      </c>
      <c r="C112" s="249"/>
      <c r="D112" s="249"/>
      <c r="E112" s="249"/>
      <c r="F112" s="66">
        <v>0</v>
      </c>
      <c r="G112" s="66"/>
      <c r="H112" s="66">
        <v>0</v>
      </c>
      <c r="I112" s="66"/>
      <c r="J112" s="66"/>
      <c r="K112" s="66"/>
      <c r="L112" s="66"/>
      <c r="M112" s="66"/>
      <c r="N112" s="66"/>
      <c r="O112" s="66"/>
      <c r="P112" s="66">
        <v>0</v>
      </c>
      <c r="Q112" s="66"/>
      <c r="R112" s="66"/>
      <c r="S112" s="66"/>
      <c r="T112" s="66">
        <v>3000</v>
      </c>
      <c r="U112" s="66"/>
      <c r="V112" s="66">
        <v>3000</v>
      </c>
      <c r="W112" s="66"/>
      <c r="X112" s="66"/>
      <c r="Y112" s="66"/>
      <c r="Z112" s="66"/>
      <c r="AA112" s="66"/>
      <c r="AB112" s="66"/>
      <c r="AC112" s="66"/>
      <c r="AD112" s="66">
        <v>3000</v>
      </c>
      <c r="AE112" s="66"/>
      <c r="AF112" s="66"/>
      <c r="AG112" s="68"/>
      <c r="AH112" s="69" t="str">
        <f t="shared" si="1"/>
        <v>00011601080010000140</v>
      </c>
      <c r="AI112" s="70"/>
    </row>
    <row r="113" spans="1:35" ht="11.25" customHeight="1" x14ac:dyDescent="0.25">
      <c r="A113" s="74" t="s">
        <v>47</v>
      </c>
      <c r="B113" s="250" t="s">
        <v>258</v>
      </c>
      <c r="C113" s="325"/>
      <c r="D113" s="326"/>
      <c r="E113" s="327"/>
      <c r="F113" s="66">
        <v>0</v>
      </c>
      <c r="G113" s="76"/>
      <c r="H113" s="66">
        <v>0</v>
      </c>
      <c r="I113" s="76"/>
      <c r="J113" s="77"/>
      <c r="K113" s="77"/>
      <c r="L113" s="77"/>
      <c r="M113" s="77"/>
      <c r="N113" s="77"/>
      <c r="O113" s="77"/>
      <c r="P113" s="77">
        <v>0</v>
      </c>
      <c r="Q113" s="77"/>
      <c r="R113" s="77"/>
      <c r="S113" s="77"/>
      <c r="T113" s="66">
        <v>3000</v>
      </c>
      <c r="U113" s="76"/>
      <c r="V113" s="66">
        <v>3000</v>
      </c>
      <c r="W113" s="76"/>
      <c r="X113" s="77"/>
      <c r="Y113" s="77"/>
      <c r="Z113" s="77"/>
      <c r="AA113" s="77"/>
      <c r="AB113" s="77"/>
      <c r="AC113" s="77"/>
      <c r="AD113" s="77">
        <v>3000</v>
      </c>
      <c r="AE113" s="77"/>
      <c r="AF113" s="77"/>
      <c r="AG113" s="81"/>
      <c r="AH113" s="82" t="str">
        <f t="shared" si="1"/>
        <v>00011601083010000140</v>
      </c>
      <c r="AI113" s="70"/>
    </row>
    <row r="114" spans="1:35" ht="11.25" customHeight="1" x14ac:dyDescent="0.25">
      <c r="A114" s="64" t="s">
        <v>47</v>
      </c>
      <c r="B114" s="249" t="s">
        <v>260</v>
      </c>
      <c r="C114" s="249"/>
      <c r="D114" s="249"/>
      <c r="E114" s="249"/>
      <c r="F114" s="66">
        <v>6000</v>
      </c>
      <c r="G114" s="66"/>
      <c r="H114" s="66">
        <v>6000</v>
      </c>
      <c r="I114" s="66"/>
      <c r="J114" s="66"/>
      <c r="K114" s="66"/>
      <c r="L114" s="66"/>
      <c r="M114" s="66"/>
      <c r="N114" s="66"/>
      <c r="O114" s="66"/>
      <c r="P114" s="66">
        <v>6000</v>
      </c>
      <c r="Q114" s="66"/>
      <c r="R114" s="66"/>
      <c r="S114" s="66"/>
      <c r="T114" s="66">
        <v>0</v>
      </c>
      <c r="U114" s="66"/>
      <c r="V114" s="66">
        <v>0</v>
      </c>
      <c r="W114" s="66"/>
      <c r="X114" s="66"/>
      <c r="Y114" s="66"/>
      <c r="Z114" s="66"/>
      <c r="AA114" s="66"/>
      <c r="AB114" s="66"/>
      <c r="AC114" s="66"/>
      <c r="AD114" s="66">
        <v>0</v>
      </c>
      <c r="AE114" s="66"/>
      <c r="AF114" s="66"/>
      <c r="AG114" s="68"/>
      <c r="AH114" s="69" t="str">
        <f t="shared" si="1"/>
        <v>00011601090010000140</v>
      </c>
      <c r="AI114" s="70"/>
    </row>
    <row r="115" spans="1:35" ht="11.25" customHeight="1" x14ac:dyDescent="0.25">
      <c r="A115" s="74" t="s">
        <v>47</v>
      </c>
      <c r="B115" s="250" t="s">
        <v>262</v>
      </c>
      <c r="C115" s="325"/>
      <c r="D115" s="326"/>
      <c r="E115" s="327"/>
      <c r="F115" s="66">
        <v>6000</v>
      </c>
      <c r="G115" s="76"/>
      <c r="H115" s="66">
        <v>6000</v>
      </c>
      <c r="I115" s="76"/>
      <c r="J115" s="77"/>
      <c r="K115" s="77"/>
      <c r="L115" s="77"/>
      <c r="M115" s="77"/>
      <c r="N115" s="77"/>
      <c r="O115" s="77"/>
      <c r="P115" s="77">
        <v>6000</v>
      </c>
      <c r="Q115" s="77"/>
      <c r="R115" s="77"/>
      <c r="S115" s="77"/>
      <c r="T115" s="66">
        <v>0</v>
      </c>
      <c r="U115" s="76"/>
      <c r="V115" s="66">
        <v>0</v>
      </c>
      <c r="W115" s="76"/>
      <c r="X115" s="77"/>
      <c r="Y115" s="77"/>
      <c r="Z115" s="77"/>
      <c r="AA115" s="77"/>
      <c r="AB115" s="77"/>
      <c r="AC115" s="77"/>
      <c r="AD115" s="77">
        <v>0</v>
      </c>
      <c r="AE115" s="77"/>
      <c r="AF115" s="77"/>
      <c r="AG115" s="81"/>
      <c r="AH115" s="82" t="str">
        <f t="shared" si="1"/>
        <v>00011601093010000140</v>
      </c>
      <c r="AI115" s="70"/>
    </row>
    <row r="116" spans="1:35" ht="11.25" customHeight="1" x14ac:dyDescent="0.25">
      <c r="A116" s="64" t="s">
        <v>47</v>
      </c>
      <c r="B116" s="249" t="s">
        <v>264</v>
      </c>
      <c r="C116" s="249"/>
      <c r="D116" s="249"/>
      <c r="E116" s="249"/>
      <c r="F116" s="66">
        <v>2000</v>
      </c>
      <c r="G116" s="66"/>
      <c r="H116" s="66">
        <v>2000</v>
      </c>
      <c r="I116" s="66"/>
      <c r="J116" s="66"/>
      <c r="K116" s="66"/>
      <c r="L116" s="66"/>
      <c r="M116" s="66"/>
      <c r="N116" s="66"/>
      <c r="O116" s="66"/>
      <c r="P116" s="66">
        <v>2000</v>
      </c>
      <c r="Q116" s="66"/>
      <c r="R116" s="66"/>
      <c r="S116" s="66"/>
      <c r="T116" s="66">
        <v>0</v>
      </c>
      <c r="U116" s="66"/>
      <c r="V116" s="66">
        <v>0</v>
      </c>
      <c r="W116" s="66"/>
      <c r="X116" s="66"/>
      <c r="Y116" s="66"/>
      <c r="Z116" s="66"/>
      <c r="AA116" s="66"/>
      <c r="AB116" s="66"/>
      <c r="AC116" s="66"/>
      <c r="AD116" s="66">
        <v>0</v>
      </c>
      <c r="AE116" s="66"/>
      <c r="AF116" s="66"/>
      <c r="AG116" s="68"/>
      <c r="AH116" s="69" t="str">
        <f t="shared" si="1"/>
        <v>00011601130010000140</v>
      </c>
      <c r="AI116" s="70"/>
    </row>
    <row r="117" spans="1:35" ht="11.25" customHeight="1" x14ac:dyDescent="0.25">
      <c r="A117" s="74" t="s">
        <v>47</v>
      </c>
      <c r="B117" s="250" t="s">
        <v>266</v>
      </c>
      <c r="C117" s="325"/>
      <c r="D117" s="326"/>
      <c r="E117" s="327"/>
      <c r="F117" s="66">
        <v>2000</v>
      </c>
      <c r="G117" s="76"/>
      <c r="H117" s="66">
        <v>2000</v>
      </c>
      <c r="I117" s="76"/>
      <c r="J117" s="77"/>
      <c r="K117" s="77"/>
      <c r="L117" s="77"/>
      <c r="M117" s="77"/>
      <c r="N117" s="77"/>
      <c r="O117" s="77"/>
      <c r="P117" s="77">
        <v>2000</v>
      </c>
      <c r="Q117" s="77"/>
      <c r="R117" s="77"/>
      <c r="S117" s="77"/>
      <c r="T117" s="66">
        <v>0</v>
      </c>
      <c r="U117" s="76"/>
      <c r="V117" s="66">
        <v>0</v>
      </c>
      <c r="W117" s="76"/>
      <c r="X117" s="77"/>
      <c r="Y117" s="77"/>
      <c r="Z117" s="77"/>
      <c r="AA117" s="77"/>
      <c r="AB117" s="77"/>
      <c r="AC117" s="77"/>
      <c r="AD117" s="77">
        <v>0</v>
      </c>
      <c r="AE117" s="77"/>
      <c r="AF117" s="77"/>
      <c r="AG117" s="81"/>
      <c r="AH117" s="82" t="str">
        <f t="shared" si="1"/>
        <v>00011601133010000140</v>
      </c>
      <c r="AI117" s="70"/>
    </row>
    <row r="118" spans="1:35" ht="11.25" customHeight="1" x14ac:dyDescent="0.25">
      <c r="A118" s="64" t="s">
        <v>47</v>
      </c>
      <c r="B118" s="249" t="s">
        <v>268</v>
      </c>
      <c r="C118" s="249"/>
      <c r="D118" s="249"/>
      <c r="E118" s="249"/>
      <c r="F118" s="66">
        <v>9000</v>
      </c>
      <c r="G118" s="66"/>
      <c r="H118" s="66">
        <v>9000</v>
      </c>
      <c r="I118" s="66"/>
      <c r="J118" s="66"/>
      <c r="K118" s="66"/>
      <c r="L118" s="66"/>
      <c r="M118" s="66"/>
      <c r="N118" s="66"/>
      <c r="O118" s="66"/>
      <c r="P118" s="66">
        <v>9000</v>
      </c>
      <c r="Q118" s="66"/>
      <c r="R118" s="66"/>
      <c r="S118" s="66"/>
      <c r="T118" s="66">
        <v>3250</v>
      </c>
      <c r="U118" s="66"/>
      <c r="V118" s="66">
        <v>3250</v>
      </c>
      <c r="W118" s="66"/>
      <c r="X118" s="66"/>
      <c r="Y118" s="66"/>
      <c r="Z118" s="66"/>
      <c r="AA118" s="66"/>
      <c r="AB118" s="66"/>
      <c r="AC118" s="66"/>
      <c r="AD118" s="66">
        <v>3250</v>
      </c>
      <c r="AE118" s="66"/>
      <c r="AF118" s="66"/>
      <c r="AG118" s="68"/>
      <c r="AH118" s="69" t="str">
        <f t="shared" si="1"/>
        <v>00011601140010000140</v>
      </c>
      <c r="AI118" s="70"/>
    </row>
    <row r="119" spans="1:35" ht="11.25" customHeight="1" x14ac:dyDescent="0.25">
      <c r="A119" s="74" t="s">
        <v>47</v>
      </c>
      <c r="B119" s="250" t="s">
        <v>270</v>
      </c>
      <c r="C119" s="325"/>
      <c r="D119" s="326"/>
      <c r="E119" s="327"/>
      <c r="F119" s="66">
        <v>9000</v>
      </c>
      <c r="G119" s="76"/>
      <c r="H119" s="66">
        <v>9000</v>
      </c>
      <c r="I119" s="76"/>
      <c r="J119" s="77"/>
      <c r="K119" s="77"/>
      <c r="L119" s="77"/>
      <c r="M119" s="77"/>
      <c r="N119" s="77"/>
      <c r="O119" s="77"/>
      <c r="P119" s="77">
        <v>9000</v>
      </c>
      <c r="Q119" s="77"/>
      <c r="R119" s="77"/>
      <c r="S119" s="77"/>
      <c r="T119" s="66">
        <v>3250</v>
      </c>
      <c r="U119" s="76"/>
      <c r="V119" s="66">
        <v>3250</v>
      </c>
      <c r="W119" s="76"/>
      <c r="X119" s="77"/>
      <c r="Y119" s="77"/>
      <c r="Z119" s="77"/>
      <c r="AA119" s="77"/>
      <c r="AB119" s="77"/>
      <c r="AC119" s="77"/>
      <c r="AD119" s="77">
        <v>3250</v>
      </c>
      <c r="AE119" s="77"/>
      <c r="AF119" s="77"/>
      <c r="AG119" s="81"/>
      <c r="AH119" s="82" t="str">
        <f t="shared" si="1"/>
        <v>00011601143010000140</v>
      </c>
      <c r="AI119" s="70"/>
    </row>
    <row r="120" spans="1:35" ht="11.25" customHeight="1" x14ac:dyDescent="0.25">
      <c r="A120" s="64" t="s">
        <v>47</v>
      </c>
      <c r="B120" s="249" t="s">
        <v>272</v>
      </c>
      <c r="C120" s="249"/>
      <c r="D120" s="249"/>
      <c r="E120" s="249"/>
      <c r="F120" s="66">
        <v>6000</v>
      </c>
      <c r="G120" s="66"/>
      <c r="H120" s="66">
        <v>6000</v>
      </c>
      <c r="I120" s="66"/>
      <c r="J120" s="66"/>
      <c r="K120" s="66"/>
      <c r="L120" s="66"/>
      <c r="M120" s="66"/>
      <c r="N120" s="66"/>
      <c r="O120" s="66"/>
      <c r="P120" s="66">
        <v>6000</v>
      </c>
      <c r="Q120" s="66"/>
      <c r="R120" s="66"/>
      <c r="S120" s="66"/>
      <c r="T120" s="66">
        <v>18000</v>
      </c>
      <c r="U120" s="66"/>
      <c r="V120" s="66">
        <v>18000</v>
      </c>
      <c r="W120" s="66"/>
      <c r="X120" s="66"/>
      <c r="Y120" s="66"/>
      <c r="Z120" s="66"/>
      <c r="AA120" s="66"/>
      <c r="AB120" s="66"/>
      <c r="AC120" s="66"/>
      <c r="AD120" s="66">
        <v>18000</v>
      </c>
      <c r="AE120" s="66"/>
      <c r="AF120" s="66"/>
      <c r="AG120" s="68"/>
      <c r="AH120" s="69" t="str">
        <f t="shared" si="1"/>
        <v>00011601150010000140</v>
      </c>
      <c r="AI120" s="70"/>
    </row>
    <row r="121" spans="1:35" ht="11.25" customHeight="1" x14ac:dyDescent="0.25">
      <c r="A121" s="74" t="s">
        <v>47</v>
      </c>
      <c r="B121" s="250" t="s">
        <v>274</v>
      </c>
      <c r="C121" s="325"/>
      <c r="D121" s="326"/>
      <c r="E121" s="327"/>
      <c r="F121" s="66">
        <v>6000</v>
      </c>
      <c r="G121" s="76"/>
      <c r="H121" s="66">
        <v>6000</v>
      </c>
      <c r="I121" s="76"/>
      <c r="J121" s="77"/>
      <c r="K121" s="77"/>
      <c r="L121" s="77"/>
      <c r="M121" s="77"/>
      <c r="N121" s="77"/>
      <c r="O121" s="77"/>
      <c r="P121" s="77">
        <v>6000</v>
      </c>
      <c r="Q121" s="77"/>
      <c r="R121" s="77"/>
      <c r="S121" s="77"/>
      <c r="T121" s="66">
        <v>3000</v>
      </c>
      <c r="U121" s="76"/>
      <c r="V121" s="66">
        <v>3000</v>
      </c>
      <c r="W121" s="76"/>
      <c r="X121" s="77"/>
      <c r="Y121" s="77"/>
      <c r="Z121" s="77"/>
      <c r="AA121" s="77"/>
      <c r="AB121" s="77"/>
      <c r="AC121" s="77"/>
      <c r="AD121" s="77">
        <v>3000</v>
      </c>
      <c r="AE121" s="77"/>
      <c r="AF121" s="77"/>
      <c r="AG121" s="81"/>
      <c r="AH121" s="82" t="str">
        <f t="shared" si="1"/>
        <v>00011601153010000140</v>
      </c>
      <c r="AI121" s="70"/>
    </row>
    <row r="122" spans="1:35" ht="11.25" customHeight="1" x14ac:dyDescent="0.25">
      <c r="A122" s="74" t="s">
        <v>47</v>
      </c>
      <c r="B122" s="250" t="s">
        <v>276</v>
      </c>
      <c r="C122" s="325"/>
      <c r="D122" s="326"/>
      <c r="E122" s="327"/>
      <c r="F122" s="66">
        <v>0</v>
      </c>
      <c r="G122" s="76"/>
      <c r="H122" s="66">
        <v>0</v>
      </c>
      <c r="I122" s="76"/>
      <c r="J122" s="77"/>
      <c r="K122" s="77"/>
      <c r="L122" s="77"/>
      <c r="M122" s="77"/>
      <c r="N122" s="77"/>
      <c r="O122" s="77"/>
      <c r="P122" s="77">
        <v>0</v>
      </c>
      <c r="Q122" s="77"/>
      <c r="R122" s="77"/>
      <c r="S122" s="77"/>
      <c r="T122" s="66">
        <v>15000</v>
      </c>
      <c r="U122" s="76"/>
      <c r="V122" s="66">
        <v>15000</v>
      </c>
      <c r="W122" s="76"/>
      <c r="X122" s="77"/>
      <c r="Y122" s="77"/>
      <c r="Z122" s="77"/>
      <c r="AA122" s="77"/>
      <c r="AB122" s="77"/>
      <c r="AC122" s="77"/>
      <c r="AD122" s="77">
        <v>15000</v>
      </c>
      <c r="AE122" s="77"/>
      <c r="AF122" s="77"/>
      <c r="AG122" s="81"/>
      <c r="AH122" s="82" t="str">
        <f t="shared" si="1"/>
        <v>00011601154010000140</v>
      </c>
      <c r="AI122" s="70"/>
    </row>
    <row r="123" spans="1:35" ht="11.25" customHeight="1" x14ac:dyDescent="0.25">
      <c r="A123" s="64" t="s">
        <v>47</v>
      </c>
      <c r="B123" s="249" t="s">
        <v>278</v>
      </c>
      <c r="C123" s="249"/>
      <c r="D123" s="249"/>
      <c r="E123" s="249"/>
      <c r="F123" s="66">
        <v>1000</v>
      </c>
      <c r="G123" s="66"/>
      <c r="H123" s="66">
        <v>1000</v>
      </c>
      <c r="I123" s="66"/>
      <c r="J123" s="66"/>
      <c r="K123" s="66"/>
      <c r="L123" s="66"/>
      <c r="M123" s="66"/>
      <c r="N123" s="66"/>
      <c r="O123" s="66"/>
      <c r="P123" s="66">
        <v>1000</v>
      </c>
      <c r="Q123" s="66"/>
      <c r="R123" s="66"/>
      <c r="S123" s="66"/>
      <c r="T123" s="66">
        <v>500</v>
      </c>
      <c r="U123" s="66"/>
      <c r="V123" s="66">
        <v>500</v>
      </c>
      <c r="W123" s="66"/>
      <c r="X123" s="66"/>
      <c r="Y123" s="66"/>
      <c r="Z123" s="66"/>
      <c r="AA123" s="66"/>
      <c r="AB123" s="66"/>
      <c r="AC123" s="66"/>
      <c r="AD123" s="66">
        <v>500</v>
      </c>
      <c r="AE123" s="66"/>
      <c r="AF123" s="66"/>
      <c r="AG123" s="68"/>
      <c r="AH123" s="69" t="str">
        <f t="shared" si="1"/>
        <v>00011601170010000140</v>
      </c>
      <c r="AI123" s="70"/>
    </row>
    <row r="124" spans="1:35" ht="11.25" customHeight="1" x14ac:dyDescent="0.25">
      <c r="A124" s="74" t="s">
        <v>47</v>
      </c>
      <c r="B124" s="250" t="s">
        <v>280</v>
      </c>
      <c r="C124" s="325"/>
      <c r="D124" s="326"/>
      <c r="E124" s="327"/>
      <c r="F124" s="66">
        <v>1000</v>
      </c>
      <c r="G124" s="76"/>
      <c r="H124" s="66">
        <v>1000</v>
      </c>
      <c r="I124" s="76"/>
      <c r="J124" s="77"/>
      <c r="K124" s="77"/>
      <c r="L124" s="77"/>
      <c r="M124" s="77"/>
      <c r="N124" s="77"/>
      <c r="O124" s="77"/>
      <c r="P124" s="77">
        <v>1000</v>
      </c>
      <c r="Q124" s="77"/>
      <c r="R124" s="77"/>
      <c r="S124" s="77"/>
      <c r="T124" s="66">
        <v>500</v>
      </c>
      <c r="U124" s="76"/>
      <c r="V124" s="66">
        <v>500</v>
      </c>
      <c r="W124" s="76"/>
      <c r="X124" s="77"/>
      <c r="Y124" s="77"/>
      <c r="Z124" s="77"/>
      <c r="AA124" s="77"/>
      <c r="AB124" s="77"/>
      <c r="AC124" s="77"/>
      <c r="AD124" s="77">
        <v>500</v>
      </c>
      <c r="AE124" s="77"/>
      <c r="AF124" s="77"/>
      <c r="AG124" s="81"/>
      <c r="AH124" s="82" t="str">
        <f t="shared" si="1"/>
        <v>00011601173010000140</v>
      </c>
      <c r="AI124" s="70"/>
    </row>
    <row r="125" spans="1:35" ht="11.25" customHeight="1" x14ac:dyDescent="0.25">
      <c r="A125" s="64" t="s">
        <v>47</v>
      </c>
      <c r="B125" s="249" t="s">
        <v>282</v>
      </c>
      <c r="C125" s="249"/>
      <c r="D125" s="249"/>
      <c r="E125" s="249"/>
      <c r="F125" s="66">
        <v>257000</v>
      </c>
      <c r="G125" s="66"/>
      <c r="H125" s="66">
        <v>257000</v>
      </c>
      <c r="I125" s="66"/>
      <c r="J125" s="66"/>
      <c r="K125" s="66"/>
      <c r="L125" s="66"/>
      <c r="M125" s="66"/>
      <c r="N125" s="66"/>
      <c r="O125" s="66"/>
      <c r="P125" s="66">
        <v>257000</v>
      </c>
      <c r="Q125" s="66"/>
      <c r="R125" s="66"/>
      <c r="S125" s="66"/>
      <c r="T125" s="66">
        <v>133439.49</v>
      </c>
      <c r="U125" s="66"/>
      <c r="V125" s="66">
        <v>133439.49</v>
      </c>
      <c r="W125" s="66"/>
      <c r="X125" s="66"/>
      <c r="Y125" s="66"/>
      <c r="Z125" s="66"/>
      <c r="AA125" s="66"/>
      <c r="AB125" s="66"/>
      <c r="AC125" s="66"/>
      <c r="AD125" s="66">
        <v>133439.49</v>
      </c>
      <c r="AE125" s="66"/>
      <c r="AF125" s="66"/>
      <c r="AG125" s="68"/>
      <c r="AH125" s="69" t="str">
        <f t="shared" si="1"/>
        <v>00011601190010000140</v>
      </c>
      <c r="AI125" s="70"/>
    </row>
    <row r="126" spans="1:35" ht="11.25" customHeight="1" x14ac:dyDescent="0.25">
      <c r="A126" s="74" t="s">
        <v>47</v>
      </c>
      <c r="B126" s="250" t="s">
        <v>284</v>
      </c>
      <c r="C126" s="325"/>
      <c r="D126" s="326"/>
      <c r="E126" s="327"/>
      <c r="F126" s="66">
        <v>257000</v>
      </c>
      <c r="G126" s="76"/>
      <c r="H126" s="66">
        <v>257000</v>
      </c>
      <c r="I126" s="76"/>
      <c r="J126" s="77"/>
      <c r="K126" s="77"/>
      <c r="L126" s="77"/>
      <c r="M126" s="77"/>
      <c r="N126" s="77"/>
      <c r="O126" s="77"/>
      <c r="P126" s="77">
        <v>257000</v>
      </c>
      <c r="Q126" s="77"/>
      <c r="R126" s="77"/>
      <c r="S126" s="77"/>
      <c r="T126" s="66">
        <v>133439.49</v>
      </c>
      <c r="U126" s="76"/>
      <c r="V126" s="66">
        <v>133439.49</v>
      </c>
      <c r="W126" s="76"/>
      <c r="X126" s="77"/>
      <c r="Y126" s="77"/>
      <c r="Z126" s="77"/>
      <c r="AA126" s="77"/>
      <c r="AB126" s="77"/>
      <c r="AC126" s="77"/>
      <c r="AD126" s="77">
        <v>133439.49</v>
      </c>
      <c r="AE126" s="77"/>
      <c r="AF126" s="77"/>
      <c r="AG126" s="81"/>
      <c r="AH126" s="82" t="str">
        <f t="shared" si="1"/>
        <v>00011601193010000140</v>
      </c>
      <c r="AI126" s="70"/>
    </row>
    <row r="127" spans="1:35" ht="11.25" customHeight="1" x14ac:dyDescent="0.25">
      <c r="A127" s="64" t="s">
        <v>47</v>
      </c>
      <c r="B127" s="249" t="s">
        <v>286</v>
      </c>
      <c r="C127" s="249"/>
      <c r="D127" s="249"/>
      <c r="E127" s="249"/>
      <c r="F127" s="66">
        <v>186000</v>
      </c>
      <c r="G127" s="66"/>
      <c r="H127" s="66">
        <v>186000</v>
      </c>
      <c r="I127" s="66"/>
      <c r="J127" s="66"/>
      <c r="K127" s="66"/>
      <c r="L127" s="66"/>
      <c r="M127" s="66"/>
      <c r="N127" s="66"/>
      <c r="O127" s="66"/>
      <c r="P127" s="66">
        <v>186000</v>
      </c>
      <c r="Q127" s="66"/>
      <c r="R127" s="66"/>
      <c r="S127" s="66"/>
      <c r="T127" s="66">
        <v>283005.52</v>
      </c>
      <c r="U127" s="66"/>
      <c r="V127" s="66">
        <v>283005.52</v>
      </c>
      <c r="W127" s="66"/>
      <c r="X127" s="66"/>
      <c r="Y127" s="66"/>
      <c r="Z127" s="66"/>
      <c r="AA127" s="66"/>
      <c r="AB127" s="66"/>
      <c r="AC127" s="66"/>
      <c r="AD127" s="66">
        <v>283005.52</v>
      </c>
      <c r="AE127" s="66"/>
      <c r="AF127" s="66"/>
      <c r="AG127" s="68"/>
      <c r="AH127" s="69" t="str">
        <f t="shared" si="1"/>
        <v>00011601200010000140</v>
      </c>
      <c r="AI127" s="70"/>
    </row>
    <row r="128" spans="1:35" ht="11.25" customHeight="1" x14ac:dyDescent="0.25">
      <c r="A128" s="74" t="s">
        <v>47</v>
      </c>
      <c r="B128" s="250" t="s">
        <v>288</v>
      </c>
      <c r="C128" s="325"/>
      <c r="D128" s="326"/>
      <c r="E128" s="327"/>
      <c r="F128" s="66">
        <v>186000</v>
      </c>
      <c r="G128" s="76"/>
      <c r="H128" s="66">
        <v>186000</v>
      </c>
      <c r="I128" s="76"/>
      <c r="J128" s="77"/>
      <c r="K128" s="77"/>
      <c r="L128" s="77"/>
      <c r="M128" s="77"/>
      <c r="N128" s="77"/>
      <c r="O128" s="77"/>
      <c r="P128" s="77">
        <v>186000</v>
      </c>
      <c r="Q128" s="77"/>
      <c r="R128" s="77"/>
      <c r="S128" s="77"/>
      <c r="T128" s="66">
        <v>283005.52</v>
      </c>
      <c r="U128" s="76"/>
      <c r="V128" s="66">
        <v>283005.52</v>
      </c>
      <c r="W128" s="76"/>
      <c r="X128" s="77"/>
      <c r="Y128" s="77"/>
      <c r="Z128" s="77"/>
      <c r="AA128" s="77"/>
      <c r="AB128" s="77"/>
      <c r="AC128" s="77"/>
      <c r="AD128" s="77">
        <v>283005.52</v>
      </c>
      <c r="AE128" s="77"/>
      <c r="AF128" s="77"/>
      <c r="AG128" s="81"/>
      <c r="AH128" s="82" t="str">
        <f t="shared" si="1"/>
        <v>00011601203010000140</v>
      </c>
      <c r="AI128" s="70"/>
    </row>
    <row r="129" spans="1:35" ht="11.25" customHeight="1" x14ac:dyDescent="0.25">
      <c r="A129" s="64" t="s">
        <v>47</v>
      </c>
      <c r="B129" s="249" t="s">
        <v>290</v>
      </c>
      <c r="C129" s="249"/>
      <c r="D129" s="249"/>
      <c r="E129" s="249"/>
      <c r="F129" s="66">
        <v>8000</v>
      </c>
      <c r="G129" s="66"/>
      <c r="H129" s="66">
        <v>8000</v>
      </c>
      <c r="I129" s="66"/>
      <c r="J129" s="66"/>
      <c r="K129" s="66"/>
      <c r="L129" s="66"/>
      <c r="M129" s="66"/>
      <c r="N129" s="66"/>
      <c r="O129" s="66"/>
      <c r="P129" s="66">
        <v>8000</v>
      </c>
      <c r="Q129" s="66"/>
      <c r="R129" s="66"/>
      <c r="S129" s="66"/>
      <c r="T129" s="66">
        <v>0</v>
      </c>
      <c r="U129" s="66"/>
      <c r="V129" s="66">
        <v>0</v>
      </c>
      <c r="W129" s="66"/>
      <c r="X129" s="66"/>
      <c r="Y129" s="66"/>
      <c r="Z129" s="66"/>
      <c r="AA129" s="66"/>
      <c r="AB129" s="66"/>
      <c r="AC129" s="66"/>
      <c r="AD129" s="66">
        <v>0</v>
      </c>
      <c r="AE129" s="66"/>
      <c r="AF129" s="66"/>
      <c r="AG129" s="68"/>
      <c r="AH129" s="69" t="str">
        <f t="shared" si="1"/>
        <v>00011601330000000140</v>
      </c>
      <c r="AI129" s="70"/>
    </row>
    <row r="130" spans="1:35" ht="11.25" customHeight="1" x14ac:dyDescent="0.25">
      <c r="A130" s="74" t="s">
        <v>47</v>
      </c>
      <c r="B130" s="250" t="s">
        <v>292</v>
      </c>
      <c r="C130" s="325"/>
      <c r="D130" s="326"/>
      <c r="E130" s="327"/>
      <c r="F130" s="66">
        <v>8000</v>
      </c>
      <c r="G130" s="76"/>
      <c r="H130" s="66">
        <v>8000</v>
      </c>
      <c r="I130" s="76"/>
      <c r="J130" s="77"/>
      <c r="K130" s="77"/>
      <c r="L130" s="77"/>
      <c r="M130" s="77"/>
      <c r="N130" s="77"/>
      <c r="O130" s="77"/>
      <c r="P130" s="77">
        <v>8000</v>
      </c>
      <c r="Q130" s="77"/>
      <c r="R130" s="77"/>
      <c r="S130" s="77"/>
      <c r="T130" s="66">
        <v>0</v>
      </c>
      <c r="U130" s="76"/>
      <c r="V130" s="66">
        <v>0</v>
      </c>
      <c r="W130" s="76"/>
      <c r="X130" s="77"/>
      <c r="Y130" s="77"/>
      <c r="Z130" s="77"/>
      <c r="AA130" s="77"/>
      <c r="AB130" s="77"/>
      <c r="AC130" s="77"/>
      <c r="AD130" s="77">
        <v>0</v>
      </c>
      <c r="AE130" s="77"/>
      <c r="AF130" s="77"/>
      <c r="AG130" s="81"/>
      <c r="AH130" s="82" t="str">
        <f t="shared" si="1"/>
        <v>00011601333010000140</v>
      </c>
      <c r="AI130" s="70"/>
    </row>
    <row r="131" spans="1:35" ht="11.25" customHeight="1" x14ac:dyDescent="0.25">
      <c r="A131" s="64" t="s">
        <v>47</v>
      </c>
      <c r="B131" s="249" t="s">
        <v>294</v>
      </c>
      <c r="C131" s="249"/>
      <c r="D131" s="249"/>
      <c r="E131" s="249"/>
      <c r="F131" s="66">
        <v>0</v>
      </c>
      <c r="G131" s="66"/>
      <c r="H131" s="66">
        <v>0</v>
      </c>
      <c r="I131" s="66"/>
      <c r="J131" s="66"/>
      <c r="K131" s="66"/>
      <c r="L131" s="66"/>
      <c r="M131" s="66"/>
      <c r="N131" s="66"/>
      <c r="O131" s="66"/>
      <c r="P131" s="66"/>
      <c r="Q131" s="66">
        <v>0</v>
      </c>
      <c r="R131" s="66">
        <v>0</v>
      </c>
      <c r="S131" s="66"/>
      <c r="T131" s="66">
        <v>156841.82</v>
      </c>
      <c r="U131" s="66"/>
      <c r="V131" s="66">
        <v>156841.82</v>
      </c>
      <c r="W131" s="66"/>
      <c r="X131" s="66"/>
      <c r="Y131" s="66"/>
      <c r="Z131" s="66"/>
      <c r="AA131" s="66"/>
      <c r="AB131" s="66"/>
      <c r="AC131" s="66"/>
      <c r="AD131" s="66"/>
      <c r="AE131" s="66">
        <v>139941.67000000001</v>
      </c>
      <c r="AF131" s="66">
        <v>16900.150000000001</v>
      </c>
      <c r="AG131" s="68"/>
      <c r="AH131" s="69" t="str">
        <f t="shared" si="1"/>
        <v>00011607000000000140</v>
      </c>
      <c r="AI131" s="70"/>
    </row>
    <row r="132" spans="1:35" ht="11.25" customHeight="1" x14ac:dyDescent="0.25">
      <c r="A132" s="64" t="s">
        <v>47</v>
      </c>
      <c r="B132" s="249" t="s">
        <v>296</v>
      </c>
      <c r="C132" s="249"/>
      <c r="D132" s="249"/>
      <c r="E132" s="249"/>
      <c r="F132" s="66">
        <v>0</v>
      </c>
      <c r="G132" s="66"/>
      <c r="H132" s="66">
        <v>0</v>
      </c>
      <c r="I132" s="66"/>
      <c r="J132" s="66"/>
      <c r="K132" s="66"/>
      <c r="L132" s="66"/>
      <c r="M132" s="66"/>
      <c r="N132" s="66"/>
      <c r="O132" s="66"/>
      <c r="P132" s="66"/>
      <c r="Q132" s="66">
        <v>0</v>
      </c>
      <c r="R132" s="66">
        <v>0</v>
      </c>
      <c r="S132" s="66"/>
      <c r="T132" s="66">
        <v>156841.82</v>
      </c>
      <c r="U132" s="66"/>
      <c r="V132" s="66">
        <v>156841.82</v>
      </c>
      <c r="W132" s="66"/>
      <c r="X132" s="66"/>
      <c r="Y132" s="66"/>
      <c r="Z132" s="66"/>
      <c r="AA132" s="66"/>
      <c r="AB132" s="66"/>
      <c r="AC132" s="66"/>
      <c r="AD132" s="66"/>
      <c r="AE132" s="66">
        <v>139941.67000000001</v>
      </c>
      <c r="AF132" s="66">
        <v>16900.150000000001</v>
      </c>
      <c r="AG132" s="68"/>
      <c r="AH132" s="69" t="str">
        <f t="shared" si="1"/>
        <v>00011607010000000140</v>
      </c>
      <c r="AI132" s="70"/>
    </row>
    <row r="133" spans="1:35" ht="11.25" customHeight="1" x14ac:dyDescent="0.25">
      <c r="A133" s="74" t="s">
        <v>47</v>
      </c>
      <c r="B133" s="250" t="s">
        <v>298</v>
      </c>
      <c r="C133" s="325"/>
      <c r="D133" s="326"/>
      <c r="E133" s="327"/>
      <c r="F133" s="66">
        <v>0</v>
      </c>
      <c r="G133" s="76"/>
      <c r="H133" s="66">
        <v>0</v>
      </c>
      <c r="I133" s="76"/>
      <c r="J133" s="77"/>
      <c r="K133" s="77"/>
      <c r="L133" s="77"/>
      <c r="M133" s="77"/>
      <c r="N133" s="77"/>
      <c r="O133" s="77"/>
      <c r="P133" s="77"/>
      <c r="Q133" s="77"/>
      <c r="R133" s="77">
        <v>0</v>
      </c>
      <c r="S133" s="77"/>
      <c r="T133" s="66">
        <v>16900.150000000001</v>
      </c>
      <c r="U133" s="76"/>
      <c r="V133" s="66">
        <v>16900.150000000001</v>
      </c>
      <c r="W133" s="76"/>
      <c r="X133" s="77"/>
      <c r="Y133" s="77"/>
      <c r="Z133" s="77"/>
      <c r="AA133" s="77"/>
      <c r="AB133" s="77"/>
      <c r="AC133" s="77"/>
      <c r="AD133" s="77"/>
      <c r="AE133" s="77"/>
      <c r="AF133" s="77">
        <v>16900.150000000001</v>
      </c>
      <c r="AG133" s="81"/>
      <c r="AH133" s="82" t="str">
        <f t="shared" si="1"/>
        <v>00011607010100000140</v>
      </c>
      <c r="AI133" s="70"/>
    </row>
    <row r="134" spans="1:35" ht="11.25" customHeight="1" x14ac:dyDescent="0.25">
      <c r="A134" s="74" t="s">
        <v>47</v>
      </c>
      <c r="B134" s="250" t="s">
        <v>300</v>
      </c>
      <c r="C134" s="325"/>
      <c r="D134" s="326"/>
      <c r="E134" s="327"/>
      <c r="F134" s="66">
        <v>0</v>
      </c>
      <c r="G134" s="76"/>
      <c r="H134" s="66">
        <v>0</v>
      </c>
      <c r="I134" s="76"/>
      <c r="J134" s="77"/>
      <c r="K134" s="77"/>
      <c r="L134" s="77"/>
      <c r="M134" s="77"/>
      <c r="N134" s="77"/>
      <c r="O134" s="77"/>
      <c r="P134" s="77"/>
      <c r="Q134" s="77">
        <v>0</v>
      </c>
      <c r="R134" s="77"/>
      <c r="S134" s="77"/>
      <c r="T134" s="66">
        <v>139941.67000000001</v>
      </c>
      <c r="U134" s="76"/>
      <c r="V134" s="66">
        <v>139941.67000000001</v>
      </c>
      <c r="W134" s="76"/>
      <c r="X134" s="77"/>
      <c r="Y134" s="77"/>
      <c r="Z134" s="77"/>
      <c r="AA134" s="77"/>
      <c r="AB134" s="77"/>
      <c r="AC134" s="77"/>
      <c r="AD134" s="77"/>
      <c r="AE134" s="77">
        <v>139941.67000000001</v>
      </c>
      <c r="AF134" s="77"/>
      <c r="AG134" s="81"/>
      <c r="AH134" s="82" t="str">
        <f t="shared" si="1"/>
        <v>00011607010130000140</v>
      </c>
      <c r="AI134" s="70"/>
    </row>
    <row r="135" spans="1:35" ht="11.25" customHeight="1" x14ac:dyDescent="0.25">
      <c r="A135" s="64" t="s">
        <v>47</v>
      </c>
      <c r="B135" s="249" t="s">
        <v>302</v>
      </c>
      <c r="C135" s="249"/>
      <c r="D135" s="249"/>
      <c r="E135" s="249"/>
      <c r="F135" s="66">
        <v>593000</v>
      </c>
      <c r="G135" s="66"/>
      <c r="H135" s="66">
        <v>593000</v>
      </c>
      <c r="I135" s="66"/>
      <c r="J135" s="66"/>
      <c r="K135" s="66"/>
      <c r="L135" s="66"/>
      <c r="M135" s="66"/>
      <c r="N135" s="66"/>
      <c r="O135" s="66"/>
      <c r="P135" s="66">
        <v>593000</v>
      </c>
      <c r="Q135" s="66"/>
      <c r="R135" s="66"/>
      <c r="S135" s="66"/>
      <c r="T135" s="66">
        <v>-33243.68</v>
      </c>
      <c r="U135" s="66"/>
      <c r="V135" s="66">
        <v>-33243.68</v>
      </c>
      <c r="W135" s="66"/>
      <c r="X135" s="66"/>
      <c r="Y135" s="66"/>
      <c r="Z135" s="66"/>
      <c r="AA135" s="66"/>
      <c r="AB135" s="66"/>
      <c r="AC135" s="66"/>
      <c r="AD135" s="66">
        <v>-33243.68</v>
      </c>
      <c r="AE135" s="66"/>
      <c r="AF135" s="66"/>
      <c r="AG135" s="68"/>
      <c r="AH135" s="69" t="str">
        <f t="shared" si="1"/>
        <v>00011610000000000140</v>
      </c>
      <c r="AI135" s="70"/>
    </row>
    <row r="136" spans="1:35" ht="11.25" customHeight="1" x14ac:dyDescent="0.25">
      <c r="A136" s="64" t="s">
        <v>47</v>
      </c>
      <c r="B136" s="249" t="s">
        <v>304</v>
      </c>
      <c r="C136" s="249"/>
      <c r="D136" s="249"/>
      <c r="E136" s="249"/>
      <c r="F136" s="66">
        <v>593000</v>
      </c>
      <c r="G136" s="66"/>
      <c r="H136" s="66">
        <v>593000</v>
      </c>
      <c r="I136" s="66"/>
      <c r="J136" s="66"/>
      <c r="K136" s="66"/>
      <c r="L136" s="66"/>
      <c r="M136" s="66"/>
      <c r="N136" s="66"/>
      <c r="O136" s="66"/>
      <c r="P136" s="66">
        <v>593000</v>
      </c>
      <c r="Q136" s="66"/>
      <c r="R136" s="66"/>
      <c r="S136" s="66"/>
      <c r="T136" s="66">
        <v>-33243.68</v>
      </c>
      <c r="U136" s="66"/>
      <c r="V136" s="66">
        <v>-33243.68</v>
      </c>
      <c r="W136" s="66"/>
      <c r="X136" s="66"/>
      <c r="Y136" s="66"/>
      <c r="Z136" s="66"/>
      <c r="AA136" s="66"/>
      <c r="AB136" s="66"/>
      <c r="AC136" s="66"/>
      <c r="AD136" s="66">
        <v>-33243.68</v>
      </c>
      <c r="AE136" s="66"/>
      <c r="AF136" s="66"/>
      <c r="AG136" s="68"/>
      <c r="AH136" s="69" t="str">
        <f t="shared" ref="AH136:AH199" si="2">""&amp;B136</f>
        <v>00011610120000000140</v>
      </c>
      <c r="AI136" s="70"/>
    </row>
    <row r="137" spans="1:35" ht="11.25" customHeight="1" x14ac:dyDescent="0.25">
      <c r="A137" s="74" t="s">
        <v>47</v>
      </c>
      <c r="B137" s="250" t="s">
        <v>306</v>
      </c>
      <c r="C137" s="325"/>
      <c r="D137" s="326"/>
      <c r="E137" s="327"/>
      <c r="F137" s="66">
        <v>593000</v>
      </c>
      <c r="G137" s="76"/>
      <c r="H137" s="66">
        <v>593000</v>
      </c>
      <c r="I137" s="76"/>
      <c r="J137" s="77"/>
      <c r="K137" s="77"/>
      <c r="L137" s="77"/>
      <c r="M137" s="77"/>
      <c r="N137" s="77"/>
      <c r="O137" s="77"/>
      <c r="P137" s="77">
        <v>593000</v>
      </c>
      <c r="Q137" s="77"/>
      <c r="R137" s="77"/>
      <c r="S137" s="77"/>
      <c r="T137" s="66">
        <v>-33243.68</v>
      </c>
      <c r="U137" s="76"/>
      <c r="V137" s="66">
        <v>-33243.68</v>
      </c>
      <c r="W137" s="76"/>
      <c r="X137" s="77"/>
      <c r="Y137" s="77"/>
      <c r="Z137" s="77"/>
      <c r="AA137" s="77"/>
      <c r="AB137" s="77"/>
      <c r="AC137" s="77"/>
      <c r="AD137" s="77">
        <v>-33243.68</v>
      </c>
      <c r="AE137" s="77"/>
      <c r="AF137" s="77"/>
      <c r="AG137" s="81"/>
      <c r="AH137" s="82" t="str">
        <f t="shared" si="2"/>
        <v>00011610123010000140</v>
      </c>
      <c r="AI137" s="70"/>
    </row>
    <row r="138" spans="1:35" ht="11.25" customHeight="1" x14ac:dyDescent="0.25">
      <c r="A138" s="64" t="s">
        <v>47</v>
      </c>
      <c r="B138" s="249" t="s">
        <v>308</v>
      </c>
      <c r="C138" s="249"/>
      <c r="D138" s="249"/>
      <c r="E138" s="249"/>
      <c r="F138" s="66">
        <v>372000</v>
      </c>
      <c r="G138" s="66"/>
      <c r="H138" s="66">
        <v>372000</v>
      </c>
      <c r="I138" s="66"/>
      <c r="J138" s="66"/>
      <c r="K138" s="66"/>
      <c r="L138" s="66"/>
      <c r="M138" s="66"/>
      <c r="N138" s="66"/>
      <c r="O138" s="66"/>
      <c r="P138" s="66">
        <v>372000</v>
      </c>
      <c r="Q138" s="66"/>
      <c r="R138" s="66"/>
      <c r="S138" s="66"/>
      <c r="T138" s="66">
        <v>871222.54</v>
      </c>
      <c r="U138" s="66"/>
      <c r="V138" s="66">
        <v>871222.54</v>
      </c>
      <c r="W138" s="66"/>
      <c r="X138" s="66"/>
      <c r="Y138" s="66"/>
      <c r="Z138" s="66"/>
      <c r="AA138" s="66"/>
      <c r="AB138" s="66"/>
      <c r="AC138" s="66"/>
      <c r="AD138" s="66">
        <v>871222.54</v>
      </c>
      <c r="AE138" s="66"/>
      <c r="AF138" s="66"/>
      <c r="AG138" s="68"/>
      <c r="AH138" s="69" t="str">
        <f t="shared" si="2"/>
        <v>00011611000010000140</v>
      </c>
      <c r="AI138" s="70"/>
    </row>
    <row r="139" spans="1:35" ht="11.25" customHeight="1" x14ac:dyDescent="0.25">
      <c r="A139" s="74" t="s">
        <v>47</v>
      </c>
      <c r="B139" s="250" t="s">
        <v>310</v>
      </c>
      <c r="C139" s="325"/>
      <c r="D139" s="326"/>
      <c r="E139" s="327"/>
      <c r="F139" s="66">
        <v>372000</v>
      </c>
      <c r="G139" s="76"/>
      <c r="H139" s="66">
        <v>372000</v>
      </c>
      <c r="I139" s="76"/>
      <c r="J139" s="77"/>
      <c r="K139" s="77"/>
      <c r="L139" s="77"/>
      <c r="M139" s="77"/>
      <c r="N139" s="77"/>
      <c r="O139" s="77"/>
      <c r="P139" s="77">
        <v>372000</v>
      </c>
      <c r="Q139" s="77"/>
      <c r="R139" s="77"/>
      <c r="S139" s="77"/>
      <c r="T139" s="66">
        <v>871222.54</v>
      </c>
      <c r="U139" s="76"/>
      <c r="V139" s="66">
        <v>871222.54</v>
      </c>
      <c r="W139" s="76"/>
      <c r="X139" s="77"/>
      <c r="Y139" s="77"/>
      <c r="Z139" s="77"/>
      <c r="AA139" s="77"/>
      <c r="AB139" s="77"/>
      <c r="AC139" s="77"/>
      <c r="AD139" s="77">
        <v>871222.54</v>
      </c>
      <c r="AE139" s="77"/>
      <c r="AF139" s="77"/>
      <c r="AG139" s="81"/>
      <c r="AH139" s="82" t="str">
        <f t="shared" si="2"/>
        <v>00011611050010000140</v>
      </c>
      <c r="AI139" s="70"/>
    </row>
    <row r="140" spans="1:35" ht="11.25" customHeight="1" x14ac:dyDescent="0.25">
      <c r="A140" s="64" t="s">
        <v>47</v>
      </c>
      <c r="B140" s="249" t="s">
        <v>312</v>
      </c>
      <c r="C140" s="249"/>
      <c r="D140" s="249"/>
      <c r="E140" s="249"/>
      <c r="F140" s="66">
        <v>921800</v>
      </c>
      <c r="G140" s="66"/>
      <c r="H140" s="66">
        <v>921800</v>
      </c>
      <c r="I140" s="66"/>
      <c r="J140" s="66"/>
      <c r="K140" s="66"/>
      <c r="L140" s="66"/>
      <c r="M140" s="66"/>
      <c r="N140" s="66"/>
      <c r="O140" s="66"/>
      <c r="P140" s="66">
        <v>50000</v>
      </c>
      <c r="Q140" s="66">
        <v>305000</v>
      </c>
      <c r="R140" s="66">
        <v>566800</v>
      </c>
      <c r="S140" s="66"/>
      <c r="T140" s="66">
        <v>934821.21</v>
      </c>
      <c r="U140" s="66"/>
      <c r="V140" s="66">
        <v>934821.21</v>
      </c>
      <c r="W140" s="66"/>
      <c r="X140" s="66"/>
      <c r="Y140" s="66"/>
      <c r="Z140" s="66"/>
      <c r="AA140" s="66"/>
      <c r="AB140" s="66"/>
      <c r="AC140" s="66"/>
      <c r="AD140" s="66">
        <v>195124.54</v>
      </c>
      <c r="AE140" s="66">
        <v>171239.94</v>
      </c>
      <c r="AF140" s="66">
        <v>568456.73</v>
      </c>
      <c r="AG140" s="68"/>
      <c r="AH140" s="69" t="str">
        <f t="shared" si="2"/>
        <v>00011700000000000000</v>
      </c>
      <c r="AI140" s="70"/>
    </row>
    <row r="141" spans="1:35" ht="11.25" customHeight="1" x14ac:dyDescent="0.25">
      <c r="A141" s="64" t="s">
        <v>47</v>
      </c>
      <c r="B141" s="249" t="s">
        <v>314</v>
      </c>
      <c r="C141" s="249"/>
      <c r="D141" s="249"/>
      <c r="E141" s="249"/>
      <c r="F141" s="66">
        <v>0</v>
      </c>
      <c r="G141" s="66"/>
      <c r="H141" s="66">
        <v>0</v>
      </c>
      <c r="I141" s="66"/>
      <c r="J141" s="66"/>
      <c r="K141" s="66"/>
      <c r="L141" s="66"/>
      <c r="M141" s="66"/>
      <c r="N141" s="66"/>
      <c r="O141" s="66"/>
      <c r="P141" s="66"/>
      <c r="Q141" s="66"/>
      <c r="R141" s="66">
        <v>0</v>
      </c>
      <c r="S141" s="66"/>
      <c r="T141" s="66">
        <v>506.73</v>
      </c>
      <c r="U141" s="66"/>
      <c r="V141" s="66">
        <v>506.73</v>
      </c>
      <c r="W141" s="66"/>
      <c r="X141" s="66"/>
      <c r="Y141" s="66"/>
      <c r="Z141" s="66"/>
      <c r="AA141" s="66"/>
      <c r="AB141" s="66"/>
      <c r="AC141" s="66"/>
      <c r="AD141" s="66"/>
      <c r="AE141" s="66">
        <v>100</v>
      </c>
      <c r="AF141" s="66">
        <v>406.73</v>
      </c>
      <c r="AG141" s="68"/>
      <c r="AH141" s="69" t="str">
        <f t="shared" si="2"/>
        <v>00011701000000000180</v>
      </c>
      <c r="AI141" s="70"/>
    </row>
    <row r="142" spans="1:35" ht="11.25" customHeight="1" x14ac:dyDescent="0.25">
      <c r="A142" s="74" t="s">
        <v>47</v>
      </c>
      <c r="B142" s="250" t="s">
        <v>316</v>
      </c>
      <c r="C142" s="325"/>
      <c r="D142" s="326"/>
      <c r="E142" s="327"/>
      <c r="F142" s="66">
        <v>0</v>
      </c>
      <c r="G142" s="76"/>
      <c r="H142" s="66">
        <v>0</v>
      </c>
      <c r="I142" s="76"/>
      <c r="J142" s="77"/>
      <c r="K142" s="77"/>
      <c r="L142" s="77"/>
      <c r="M142" s="77"/>
      <c r="N142" s="77"/>
      <c r="O142" s="77"/>
      <c r="P142" s="77"/>
      <c r="Q142" s="77"/>
      <c r="R142" s="77">
        <v>0</v>
      </c>
      <c r="S142" s="77"/>
      <c r="T142" s="66">
        <v>406.73</v>
      </c>
      <c r="U142" s="76"/>
      <c r="V142" s="66">
        <v>406.73</v>
      </c>
      <c r="W142" s="76"/>
      <c r="X142" s="77"/>
      <c r="Y142" s="77"/>
      <c r="Z142" s="77"/>
      <c r="AA142" s="77"/>
      <c r="AB142" s="77"/>
      <c r="AC142" s="77"/>
      <c r="AD142" s="77"/>
      <c r="AE142" s="77"/>
      <c r="AF142" s="77">
        <v>406.73</v>
      </c>
      <c r="AG142" s="81"/>
      <c r="AH142" s="82" t="str">
        <f t="shared" si="2"/>
        <v>00011701050100000180</v>
      </c>
      <c r="AI142" s="70"/>
    </row>
    <row r="143" spans="1:35" ht="11.25" customHeight="1" x14ac:dyDescent="0.25">
      <c r="A143" s="74" t="s">
        <v>47</v>
      </c>
      <c r="B143" s="250" t="s">
        <v>318</v>
      </c>
      <c r="C143" s="325"/>
      <c r="D143" s="326"/>
      <c r="E143" s="327"/>
      <c r="F143" s="66">
        <v>0</v>
      </c>
      <c r="G143" s="76"/>
      <c r="H143" s="66">
        <v>0</v>
      </c>
      <c r="I143" s="76"/>
      <c r="J143" s="77"/>
      <c r="K143" s="77"/>
      <c r="L143" s="77"/>
      <c r="M143" s="77"/>
      <c r="N143" s="77"/>
      <c r="O143" s="77"/>
      <c r="P143" s="77"/>
      <c r="Q143" s="77"/>
      <c r="R143" s="77"/>
      <c r="S143" s="77"/>
      <c r="T143" s="66">
        <v>100</v>
      </c>
      <c r="U143" s="76"/>
      <c r="V143" s="66">
        <v>100</v>
      </c>
      <c r="W143" s="76"/>
      <c r="X143" s="77"/>
      <c r="Y143" s="77"/>
      <c r="Z143" s="77"/>
      <c r="AA143" s="77"/>
      <c r="AB143" s="77"/>
      <c r="AC143" s="77"/>
      <c r="AD143" s="77"/>
      <c r="AE143" s="77">
        <v>100</v>
      </c>
      <c r="AF143" s="77"/>
      <c r="AG143" s="81"/>
      <c r="AH143" s="82" t="str">
        <f t="shared" si="2"/>
        <v>00011701050130000180</v>
      </c>
      <c r="AI143" s="70"/>
    </row>
    <row r="144" spans="1:35" ht="11.25" customHeight="1" x14ac:dyDescent="0.25">
      <c r="A144" s="64" t="s">
        <v>47</v>
      </c>
      <c r="B144" s="249" t="s">
        <v>320</v>
      </c>
      <c r="C144" s="249"/>
      <c r="D144" s="249"/>
      <c r="E144" s="249"/>
      <c r="F144" s="66">
        <v>355000</v>
      </c>
      <c r="G144" s="66"/>
      <c r="H144" s="66">
        <v>355000</v>
      </c>
      <c r="I144" s="66"/>
      <c r="J144" s="66"/>
      <c r="K144" s="66"/>
      <c r="L144" s="66"/>
      <c r="M144" s="66"/>
      <c r="N144" s="66"/>
      <c r="O144" s="66"/>
      <c r="P144" s="66">
        <v>50000</v>
      </c>
      <c r="Q144" s="66">
        <v>305000</v>
      </c>
      <c r="R144" s="66"/>
      <c r="S144" s="66"/>
      <c r="T144" s="66">
        <v>366264.48</v>
      </c>
      <c r="U144" s="66"/>
      <c r="V144" s="66">
        <v>366264.48</v>
      </c>
      <c r="W144" s="66"/>
      <c r="X144" s="66"/>
      <c r="Y144" s="66"/>
      <c r="Z144" s="66"/>
      <c r="AA144" s="66"/>
      <c r="AB144" s="66"/>
      <c r="AC144" s="66"/>
      <c r="AD144" s="66">
        <v>195124.54</v>
      </c>
      <c r="AE144" s="66">
        <v>171139.94</v>
      </c>
      <c r="AF144" s="66"/>
      <c r="AG144" s="68"/>
      <c r="AH144" s="69" t="str">
        <f t="shared" si="2"/>
        <v>00011705000000000180</v>
      </c>
      <c r="AI144" s="70"/>
    </row>
    <row r="145" spans="1:35" ht="11.25" customHeight="1" x14ac:dyDescent="0.25">
      <c r="A145" s="74" t="s">
        <v>47</v>
      </c>
      <c r="B145" s="250" t="s">
        <v>322</v>
      </c>
      <c r="C145" s="325"/>
      <c r="D145" s="326"/>
      <c r="E145" s="327"/>
      <c r="F145" s="66">
        <v>50000</v>
      </c>
      <c r="G145" s="76"/>
      <c r="H145" s="66">
        <v>50000</v>
      </c>
      <c r="I145" s="76"/>
      <c r="J145" s="77"/>
      <c r="K145" s="77"/>
      <c r="L145" s="77"/>
      <c r="M145" s="77"/>
      <c r="N145" s="77"/>
      <c r="O145" s="77"/>
      <c r="P145" s="77">
        <v>50000</v>
      </c>
      <c r="Q145" s="77"/>
      <c r="R145" s="77"/>
      <c r="S145" s="77"/>
      <c r="T145" s="66">
        <v>195124.54</v>
      </c>
      <c r="U145" s="76"/>
      <c r="V145" s="66">
        <v>195124.54</v>
      </c>
      <c r="W145" s="76"/>
      <c r="X145" s="77"/>
      <c r="Y145" s="77"/>
      <c r="Z145" s="77"/>
      <c r="AA145" s="77"/>
      <c r="AB145" s="77"/>
      <c r="AC145" s="77"/>
      <c r="AD145" s="77">
        <v>195124.54</v>
      </c>
      <c r="AE145" s="77"/>
      <c r="AF145" s="77"/>
      <c r="AG145" s="81"/>
      <c r="AH145" s="82" t="str">
        <f t="shared" si="2"/>
        <v>00011705050050000180</v>
      </c>
      <c r="AI145" s="70"/>
    </row>
    <row r="146" spans="1:35" ht="11.25" customHeight="1" x14ac:dyDescent="0.25">
      <c r="A146" s="74" t="s">
        <v>47</v>
      </c>
      <c r="B146" s="250" t="s">
        <v>324</v>
      </c>
      <c r="C146" s="325"/>
      <c r="D146" s="326"/>
      <c r="E146" s="327"/>
      <c r="F146" s="66">
        <v>305000</v>
      </c>
      <c r="G146" s="76"/>
      <c r="H146" s="66">
        <v>305000</v>
      </c>
      <c r="I146" s="76"/>
      <c r="J146" s="77"/>
      <c r="K146" s="77"/>
      <c r="L146" s="77"/>
      <c r="M146" s="77"/>
      <c r="N146" s="77"/>
      <c r="O146" s="77"/>
      <c r="P146" s="77"/>
      <c r="Q146" s="77">
        <v>305000</v>
      </c>
      <c r="R146" s="77"/>
      <c r="S146" s="77"/>
      <c r="T146" s="66">
        <v>171139.94</v>
      </c>
      <c r="U146" s="76"/>
      <c r="V146" s="66">
        <v>171139.94</v>
      </c>
      <c r="W146" s="76"/>
      <c r="X146" s="77"/>
      <c r="Y146" s="77"/>
      <c r="Z146" s="77"/>
      <c r="AA146" s="77"/>
      <c r="AB146" s="77"/>
      <c r="AC146" s="77"/>
      <c r="AD146" s="77"/>
      <c r="AE146" s="77">
        <v>171139.94</v>
      </c>
      <c r="AF146" s="77"/>
      <c r="AG146" s="81"/>
      <c r="AH146" s="82" t="str">
        <f t="shared" si="2"/>
        <v>00011705050130000180</v>
      </c>
      <c r="AI146" s="70"/>
    </row>
    <row r="147" spans="1:35" ht="11.25" customHeight="1" x14ac:dyDescent="0.25">
      <c r="A147" s="64" t="s">
        <v>47</v>
      </c>
      <c r="B147" s="249" t="s">
        <v>326</v>
      </c>
      <c r="C147" s="249"/>
      <c r="D147" s="249"/>
      <c r="E147" s="249"/>
      <c r="F147" s="66">
        <v>566800</v>
      </c>
      <c r="G147" s="66"/>
      <c r="H147" s="66">
        <v>566800</v>
      </c>
      <c r="I147" s="66"/>
      <c r="J147" s="66"/>
      <c r="K147" s="66"/>
      <c r="L147" s="66"/>
      <c r="M147" s="66"/>
      <c r="N147" s="66"/>
      <c r="O147" s="66"/>
      <c r="P147" s="66"/>
      <c r="Q147" s="66"/>
      <c r="R147" s="66">
        <v>566800</v>
      </c>
      <c r="S147" s="66"/>
      <c r="T147" s="66">
        <v>568050</v>
      </c>
      <c r="U147" s="66"/>
      <c r="V147" s="66">
        <v>568050</v>
      </c>
      <c r="W147" s="66"/>
      <c r="X147" s="66"/>
      <c r="Y147" s="66"/>
      <c r="Z147" s="66"/>
      <c r="AA147" s="66"/>
      <c r="AB147" s="66"/>
      <c r="AC147" s="66"/>
      <c r="AD147" s="66"/>
      <c r="AE147" s="66"/>
      <c r="AF147" s="66">
        <v>568050</v>
      </c>
      <c r="AG147" s="68"/>
      <c r="AH147" s="69" t="str">
        <f t="shared" si="2"/>
        <v>00011715000000000150</v>
      </c>
      <c r="AI147" s="70"/>
    </row>
    <row r="148" spans="1:35" ht="11.25" customHeight="1" x14ac:dyDescent="0.25">
      <c r="A148" s="74" t="s">
        <v>47</v>
      </c>
      <c r="B148" s="250" t="s">
        <v>328</v>
      </c>
      <c r="C148" s="325"/>
      <c r="D148" s="326"/>
      <c r="E148" s="327"/>
      <c r="F148" s="66">
        <v>566800</v>
      </c>
      <c r="G148" s="76"/>
      <c r="H148" s="66">
        <v>566800</v>
      </c>
      <c r="I148" s="76"/>
      <c r="J148" s="77"/>
      <c r="K148" s="77"/>
      <c r="L148" s="77"/>
      <c r="M148" s="77"/>
      <c r="N148" s="77"/>
      <c r="O148" s="77"/>
      <c r="P148" s="77"/>
      <c r="Q148" s="77"/>
      <c r="R148" s="77">
        <v>566800</v>
      </c>
      <c r="S148" s="77"/>
      <c r="T148" s="66">
        <v>568050</v>
      </c>
      <c r="U148" s="76"/>
      <c r="V148" s="66">
        <v>568050</v>
      </c>
      <c r="W148" s="76"/>
      <c r="X148" s="77"/>
      <c r="Y148" s="77"/>
      <c r="Z148" s="77"/>
      <c r="AA148" s="77"/>
      <c r="AB148" s="77"/>
      <c r="AC148" s="77"/>
      <c r="AD148" s="77"/>
      <c r="AE148" s="77"/>
      <c r="AF148" s="77">
        <v>568050</v>
      </c>
      <c r="AG148" s="81"/>
      <c r="AH148" s="82" t="str">
        <f t="shared" si="2"/>
        <v>00011715030100000150</v>
      </c>
      <c r="AI148" s="70"/>
    </row>
    <row r="149" spans="1:35" ht="11.25" customHeight="1" x14ac:dyDescent="0.25">
      <c r="A149" s="64" t="s">
        <v>47</v>
      </c>
      <c r="B149" s="249" t="s">
        <v>330</v>
      </c>
      <c r="C149" s="249"/>
      <c r="D149" s="249"/>
      <c r="E149" s="249"/>
      <c r="F149" s="66">
        <v>629447935.78999996</v>
      </c>
      <c r="G149" s="66"/>
      <c r="H149" s="66">
        <v>629447935.78999996</v>
      </c>
      <c r="I149" s="66">
        <v>48652790.479999997</v>
      </c>
      <c r="J149" s="66"/>
      <c r="K149" s="66"/>
      <c r="L149" s="66"/>
      <c r="M149" s="66"/>
      <c r="N149" s="66"/>
      <c r="O149" s="66"/>
      <c r="P149" s="66">
        <v>433099803.74000001</v>
      </c>
      <c r="Q149" s="66">
        <v>218257567.43000001</v>
      </c>
      <c r="R149" s="66">
        <v>26743355.100000001</v>
      </c>
      <c r="S149" s="66"/>
      <c r="T149" s="66">
        <v>567573718.89999998</v>
      </c>
      <c r="U149" s="66"/>
      <c r="V149" s="66">
        <v>567573718.89999998</v>
      </c>
      <c r="W149" s="66">
        <v>40821964.509999998</v>
      </c>
      <c r="X149" s="66"/>
      <c r="Y149" s="66"/>
      <c r="Z149" s="66"/>
      <c r="AA149" s="66"/>
      <c r="AB149" s="66"/>
      <c r="AC149" s="66"/>
      <c r="AD149" s="66">
        <v>375059809.61000001</v>
      </c>
      <c r="AE149" s="66">
        <v>207023156.69999999</v>
      </c>
      <c r="AF149" s="66">
        <v>26312717.100000001</v>
      </c>
      <c r="AG149" s="68"/>
      <c r="AH149" s="69" t="str">
        <f t="shared" si="2"/>
        <v>00020000000000000000</v>
      </c>
      <c r="AI149" s="70"/>
    </row>
    <row r="150" spans="1:35" ht="11.25" customHeight="1" x14ac:dyDescent="0.25">
      <c r="A150" s="64" t="s">
        <v>47</v>
      </c>
      <c r="B150" s="249" t="s">
        <v>332</v>
      </c>
      <c r="C150" s="249"/>
      <c r="D150" s="249"/>
      <c r="E150" s="249"/>
      <c r="F150" s="66">
        <v>629721857.49000001</v>
      </c>
      <c r="G150" s="66"/>
      <c r="H150" s="66">
        <v>629721857.49000001</v>
      </c>
      <c r="I150" s="66">
        <v>48652790.479999997</v>
      </c>
      <c r="J150" s="66"/>
      <c r="K150" s="66"/>
      <c r="L150" s="66"/>
      <c r="M150" s="66"/>
      <c r="N150" s="66"/>
      <c r="O150" s="66"/>
      <c r="P150" s="66">
        <v>431629521.32999998</v>
      </c>
      <c r="Q150" s="66">
        <v>220052941.53999999</v>
      </c>
      <c r="R150" s="66">
        <v>26692185.100000001</v>
      </c>
      <c r="S150" s="66"/>
      <c r="T150" s="66">
        <v>567822600.60000002</v>
      </c>
      <c r="U150" s="66"/>
      <c r="V150" s="66">
        <v>567822600.60000002</v>
      </c>
      <c r="W150" s="66">
        <v>40821964.509999998</v>
      </c>
      <c r="X150" s="66"/>
      <c r="Y150" s="66"/>
      <c r="Z150" s="66"/>
      <c r="AA150" s="66"/>
      <c r="AB150" s="66"/>
      <c r="AC150" s="66"/>
      <c r="AD150" s="66">
        <v>373589527.19999999</v>
      </c>
      <c r="AE150" s="66">
        <v>208793490.81</v>
      </c>
      <c r="AF150" s="66">
        <v>26261547.100000001</v>
      </c>
      <c r="AG150" s="68"/>
      <c r="AH150" s="69" t="str">
        <f t="shared" si="2"/>
        <v>00020200000000000000</v>
      </c>
      <c r="AI150" s="70"/>
    </row>
    <row r="151" spans="1:35" ht="11.25" customHeight="1" x14ac:dyDescent="0.25">
      <c r="A151" s="64" t="s">
        <v>47</v>
      </c>
      <c r="B151" s="249" t="s">
        <v>334</v>
      </c>
      <c r="C151" s="249"/>
      <c r="D151" s="249"/>
      <c r="E151" s="249"/>
      <c r="F151" s="66">
        <v>3367500</v>
      </c>
      <c r="G151" s="66"/>
      <c r="H151" s="66">
        <v>3367500</v>
      </c>
      <c r="I151" s="66">
        <v>18711100</v>
      </c>
      <c r="J151" s="66"/>
      <c r="K151" s="66"/>
      <c r="L151" s="66"/>
      <c r="M151" s="66"/>
      <c r="N151" s="66"/>
      <c r="O151" s="66"/>
      <c r="P151" s="66">
        <v>3367500</v>
      </c>
      <c r="Q151" s="66">
        <v>498800</v>
      </c>
      <c r="R151" s="66">
        <v>18212300</v>
      </c>
      <c r="S151" s="66"/>
      <c r="T151" s="66">
        <v>3367500</v>
      </c>
      <c r="U151" s="66"/>
      <c r="V151" s="66">
        <v>3367500</v>
      </c>
      <c r="W151" s="66">
        <v>18711100</v>
      </c>
      <c r="X151" s="66"/>
      <c r="Y151" s="66"/>
      <c r="Z151" s="66"/>
      <c r="AA151" s="66"/>
      <c r="AB151" s="66"/>
      <c r="AC151" s="66"/>
      <c r="AD151" s="66">
        <v>3367500</v>
      </c>
      <c r="AE151" s="66">
        <v>498800</v>
      </c>
      <c r="AF151" s="66">
        <v>18212300</v>
      </c>
      <c r="AG151" s="68"/>
      <c r="AH151" s="69" t="str">
        <f t="shared" si="2"/>
        <v>00020210000000000150</v>
      </c>
      <c r="AI151" s="70"/>
    </row>
    <row r="152" spans="1:35" ht="11.25" customHeight="1" x14ac:dyDescent="0.25">
      <c r="A152" s="64" t="s">
        <v>47</v>
      </c>
      <c r="B152" s="249" t="s">
        <v>336</v>
      </c>
      <c r="C152" s="249"/>
      <c r="D152" s="249"/>
      <c r="E152" s="249"/>
      <c r="F152" s="66">
        <v>3367500</v>
      </c>
      <c r="G152" s="66"/>
      <c r="H152" s="66">
        <v>3367500</v>
      </c>
      <c r="I152" s="66"/>
      <c r="J152" s="66"/>
      <c r="K152" s="66"/>
      <c r="L152" s="66"/>
      <c r="M152" s="66"/>
      <c r="N152" s="66"/>
      <c r="O152" s="66"/>
      <c r="P152" s="66">
        <v>3367500</v>
      </c>
      <c r="Q152" s="66"/>
      <c r="R152" s="66"/>
      <c r="S152" s="66"/>
      <c r="T152" s="66">
        <v>3367500</v>
      </c>
      <c r="U152" s="66"/>
      <c r="V152" s="66">
        <v>3367500</v>
      </c>
      <c r="W152" s="66"/>
      <c r="X152" s="66"/>
      <c r="Y152" s="66"/>
      <c r="Z152" s="66"/>
      <c r="AA152" s="66"/>
      <c r="AB152" s="66"/>
      <c r="AC152" s="66"/>
      <c r="AD152" s="66">
        <v>3367500</v>
      </c>
      <c r="AE152" s="66"/>
      <c r="AF152" s="66"/>
      <c r="AG152" s="68"/>
      <c r="AH152" s="69" t="str">
        <f t="shared" si="2"/>
        <v>00020215001000000150</v>
      </c>
      <c r="AI152" s="70"/>
    </row>
    <row r="153" spans="1:35" ht="11.25" customHeight="1" x14ac:dyDescent="0.25">
      <c r="A153" s="74" t="s">
        <v>47</v>
      </c>
      <c r="B153" s="250" t="s">
        <v>338</v>
      </c>
      <c r="C153" s="325"/>
      <c r="D153" s="326"/>
      <c r="E153" s="327"/>
      <c r="F153" s="66">
        <v>3367500</v>
      </c>
      <c r="G153" s="76"/>
      <c r="H153" s="66">
        <v>3367500</v>
      </c>
      <c r="I153" s="76"/>
      <c r="J153" s="77"/>
      <c r="K153" s="77"/>
      <c r="L153" s="77"/>
      <c r="M153" s="77"/>
      <c r="N153" s="77"/>
      <c r="O153" s="77"/>
      <c r="P153" s="77">
        <v>3367500</v>
      </c>
      <c r="Q153" s="77"/>
      <c r="R153" s="77"/>
      <c r="S153" s="77"/>
      <c r="T153" s="66">
        <v>3367500</v>
      </c>
      <c r="U153" s="76"/>
      <c r="V153" s="66">
        <v>3367500</v>
      </c>
      <c r="W153" s="76"/>
      <c r="X153" s="77"/>
      <c r="Y153" s="77"/>
      <c r="Z153" s="77"/>
      <c r="AA153" s="77"/>
      <c r="AB153" s="77"/>
      <c r="AC153" s="77"/>
      <c r="AD153" s="77">
        <v>3367500</v>
      </c>
      <c r="AE153" s="77"/>
      <c r="AF153" s="77"/>
      <c r="AG153" s="81"/>
      <c r="AH153" s="82" t="str">
        <f t="shared" si="2"/>
        <v>00020215001050000150</v>
      </c>
      <c r="AI153" s="70"/>
    </row>
    <row r="154" spans="1:35" ht="11.25" customHeight="1" x14ac:dyDescent="0.25">
      <c r="A154" s="64" t="s">
        <v>47</v>
      </c>
      <c r="B154" s="249" t="s">
        <v>340</v>
      </c>
      <c r="C154" s="249"/>
      <c r="D154" s="249"/>
      <c r="E154" s="249"/>
      <c r="F154" s="66">
        <v>0</v>
      </c>
      <c r="G154" s="66"/>
      <c r="H154" s="66">
        <v>0</v>
      </c>
      <c r="I154" s="66">
        <v>18711100</v>
      </c>
      <c r="J154" s="66"/>
      <c r="K154" s="66"/>
      <c r="L154" s="66"/>
      <c r="M154" s="66"/>
      <c r="N154" s="66"/>
      <c r="O154" s="66"/>
      <c r="P154" s="66"/>
      <c r="Q154" s="66">
        <v>498800</v>
      </c>
      <c r="R154" s="66">
        <v>18212300</v>
      </c>
      <c r="S154" s="66"/>
      <c r="T154" s="66">
        <v>0</v>
      </c>
      <c r="U154" s="66"/>
      <c r="V154" s="66">
        <v>0</v>
      </c>
      <c r="W154" s="66">
        <v>18711100</v>
      </c>
      <c r="X154" s="66"/>
      <c r="Y154" s="66"/>
      <c r="Z154" s="66"/>
      <c r="AA154" s="66"/>
      <c r="AB154" s="66"/>
      <c r="AC154" s="66"/>
      <c r="AD154" s="66"/>
      <c r="AE154" s="66">
        <v>498800</v>
      </c>
      <c r="AF154" s="66">
        <v>18212300</v>
      </c>
      <c r="AG154" s="68"/>
      <c r="AH154" s="69" t="str">
        <f t="shared" si="2"/>
        <v>00020216001000000150</v>
      </c>
      <c r="AI154" s="70"/>
    </row>
    <row r="155" spans="1:35" ht="11.25" customHeight="1" x14ac:dyDescent="0.25">
      <c r="A155" s="74" t="s">
        <v>47</v>
      </c>
      <c r="B155" s="250" t="s">
        <v>342</v>
      </c>
      <c r="C155" s="325"/>
      <c r="D155" s="326"/>
      <c r="E155" s="327"/>
      <c r="F155" s="66">
        <v>0</v>
      </c>
      <c r="G155" s="76"/>
      <c r="H155" s="66">
        <v>0</v>
      </c>
      <c r="I155" s="76">
        <v>18212300</v>
      </c>
      <c r="J155" s="77"/>
      <c r="K155" s="77"/>
      <c r="L155" s="77"/>
      <c r="M155" s="77"/>
      <c r="N155" s="77"/>
      <c r="O155" s="77"/>
      <c r="P155" s="77"/>
      <c r="Q155" s="77"/>
      <c r="R155" s="77">
        <v>18212300</v>
      </c>
      <c r="S155" s="77"/>
      <c r="T155" s="66">
        <v>0</v>
      </c>
      <c r="U155" s="76"/>
      <c r="V155" s="66">
        <v>0</v>
      </c>
      <c r="W155" s="76">
        <v>18212300</v>
      </c>
      <c r="X155" s="77"/>
      <c r="Y155" s="77"/>
      <c r="Z155" s="77"/>
      <c r="AA155" s="77"/>
      <c r="AB155" s="77"/>
      <c r="AC155" s="77"/>
      <c r="AD155" s="77"/>
      <c r="AE155" s="77"/>
      <c r="AF155" s="77">
        <v>18212300</v>
      </c>
      <c r="AG155" s="81"/>
      <c r="AH155" s="82" t="str">
        <f t="shared" si="2"/>
        <v>00020216001100000150</v>
      </c>
      <c r="AI155" s="70"/>
    </row>
    <row r="156" spans="1:35" ht="11.25" customHeight="1" x14ac:dyDescent="0.25">
      <c r="A156" s="74" t="s">
        <v>47</v>
      </c>
      <c r="B156" s="250" t="s">
        <v>344</v>
      </c>
      <c r="C156" s="325"/>
      <c r="D156" s="326"/>
      <c r="E156" s="327"/>
      <c r="F156" s="66">
        <v>0</v>
      </c>
      <c r="G156" s="76"/>
      <c r="H156" s="66">
        <v>0</v>
      </c>
      <c r="I156" s="76">
        <v>498800</v>
      </c>
      <c r="J156" s="77"/>
      <c r="K156" s="77"/>
      <c r="L156" s="77"/>
      <c r="M156" s="77"/>
      <c r="N156" s="77"/>
      <c r="O156" s="77"/>
      <c r="P156" s="77"/>
      <c r="Q156" s="77">
        <v>498800</v>
      </c>
      <c r="R156" s="77"/>
      <c r="S156" s="77"/>
      <c r="T156" s="66">
        <v>0</v>
      </c>
      <c r="U156" s="76"/>
      <c r="V156" s="66">
        <v>0</v>
      </c>
      <c r="W156" s="76">
        <v>498800</v>
      </c>
      <c r="X156" s="77"/>
      <c r="Y156" s="77"/>
      <c r="Z156" s="77"/>
      <c r="AA156" s="77"/>
      <c r="AB156" s="77"/>
      <c r="AC156" s="77"/>
      <c r="AD156" s="77"/>
      <c r="AE156" s="77">
        <v>498800</v>
      </c>
      <c r="AF156" s="77"/>
      <c r="AG156" s="81"/>
      <c r="AH156" s="82" t="str">
        <f t="shared" si="2"/>
        <v>00020216001130000150</v>
      </c>
      <c r="AI156" s="70"/>
    </row>
    <row r="157" spans="1:35" ht="11.25" customHeight="1" x14ac:dyDescent="0.25">
      <c r="A157" s="64" t="s">
        <v>47</v>
      </c>
      <c r="B157" s="249" t="s">
        <v>346</v>
      </c>
      <c r="C157" s="249"/>
      <c r="D157" s="249"/>
      <c r="E157" s="249"/>
      <c r="F157" s="66">
        <v>306023599.54000002</v>
      </c>
      <c r="G157" s="66"/>
      <c r="H157" s="66">
        <v>306023599.54000002</v>
      </c>
      <c r="I157" s="66"/>
      <c r="J157" s="66"/>
      <c r="K157" s="66"/>
      <c r="L157" s="66"/>
      <c r="M157" s="66"/>
      <c r="N157" s="66"/>
      <c r="O157" s="66"/>
      <c r="P157" s="66">
        <v>106586157.38</v>
      </c>
      <c r="Q157" s="66">
        <v>191781557.06</v>
      </c>
      <c r="R157" s="66">
        <v>7655885.0999999996</v>
      </c>
      <c r="S157" s="66"/>
      <c r="T157" s="66">
        <v>269614096.51999998</v>
      </c>
      <c r="U157" s="66"/>
      <c r="V157" s="66">
        <v>269614096.51999998</v>
      </c>
      <c r="W157" s="66"/>
      <c r="X157" s="66"/>
      <c r="Y157" s="66"/>
      <c r="Z157" s="66"/>
      <c r="AA157" s="66"/>
      <c r="AB157" s="66"/>
      <c r="AC157" s="66"/>
      <c r="AD157" s="66">
        <v>74188326.120000005</v>
      </c>
      <c r="AE157" s="66">
        <v>188200523.30000001</v>
      </c>
      <c r="AF157" s="66">
        <v>7225247.0999999996</v>
      </c>
      <c r="AG157" s="68"/>
      <c r="AH157" s="69" t="str">
        <f t="shared" si="2"/>
        <v>00020220000000000150</v>
      </c>
      <c r="AI157" s="70"/>
    </row>
    <row r="158" spans="1:35" ht="11.25" customHeight="1" x14ac:dyDescent="0.25">
      <c r="A158" s="64" t="s">
        <v>47</v>
      </c>
      <c r="B158" s="249" t="s">
        <v>348</v>
      </c>
      <c r="C158" s="249"/>
      <c r="D158" s="249"/>
      <c r="E158" s="249"/>
      <c r="F158" s="66">
        <v>729675.5</v>
      </c>
      <c r="G158" s="66"/>
      <c r="H158" s="66">
        <v>729675.5</v>
      </c>
      <c r="I158" s="66"/>
      <c r="J158" s="66"/>
      <c r="K158" s="66"/>
      <c r="L158" s="66"/>
      <c r="M158" s="66"/>
      <c r="N158" s="66"/>
      <c r="O158" s="66"/>
      <c r="P158" s="66">
        <v>638466.06000000006</v>
      </c>
      <c r="Q158" s="66">
        <v>91209.44</v>
      </c>
      <c r="R158" s="66"/>
      <c r="S158" s="66"/>
      <c r="T158" s="66">
        <v>640183.30000000005</v>
      </c>
      <c r="U158" s="66"/>
      <c r="V158" s="66">
        <v>640183.30000000005</v>
      </c>
      <c r="W158" s="66"/>
      <c r="X158" s="66"/>
      <c r="Y158" s="66"/>
      <c r="Z158" s="66"/>
      <c r="AA158" s="66"/>
      <c r="AB158" s="66"/>
      <c r="AC158" s="66"/>
      <c r="AD158" s="66">
        <v>548973.86</v>
      </c>
      <c r="AE158" s="66">
        <v>91209.44</v>
      </c>
      <c r="AF158" s="66"/>
      <c r="AG158" s="68"/>
      <c r="AH158" s="69" t="str">
        <f t="shared" si="2"/>
        <v>00020220077000000150</v>
      </c>
      <c r="AI158" s="70"/>
    </row>
    <row r="159" spans="1:35" ht="11.25" customHeight="1" x14ac:dyDescent="0.25">
      <c r="A159" s="74" t="s">
        <v>47</v>
      </c>
      <c r="B159" s="250" t="s">
        <v>350</v>
      </c>
      <c r="C159" s="325"/>
      <c r="D159" s="326"/>
      <c r="E159" s="327"/>
      <c r="F159" s="66">
        <v>638466.06000000006</v>
      </c>
      <c r="G159" s="76"/>
      <c r="H159" s="66">
        <v>638466.06000000006</v>
      </c>
      <c r="I159" s="76"/>
      <c r="J159" s="77"/>
      <c r="K159" s="77"/>
      <c r="L159" s="77"/>
      <c r="M159" s="77"/>
      <c r="N159" s="77"/>
      <c r="O159" s="77"/>
      <c r="P159" s="77">
        <v>638466.06000000006</v>
      </c>
      <c r="Q159" s="77"/>
      <c r="R159" s="77"/>
      <c r="S159" s="77"/>
      <c r="T159" s="66">
        <v>548973.86</v>
      </c>
      <c r="U159" s="76"/>
      <c r="V159" s="66">
        <v>548973.86</v>
      </c>
      <c r="W159" s="76"/>
      <c r="X159" s="77"/>
      <c r="Y159" s="77"/>
      <c r="Z159" s="77"/>
      <c r="AA159" s="77"/>
      <c r="AB159" s="77"/>
      <c r="AC159" s="77"/>
      <c r="AD159" s="77">
        <v>548973.86</v>
      </c>
      <c r="AE159" s="77"/>
      <c r="AF159" s="77"/>
      <c r="AG159" s="81"/>
      <c r="AH159" s="82" t="str">
        <f t="shared" si="2"/>
        <v>00020220077050000150</v>
      </c>
      <c r="AI159" s="70"/>
    </row>
    <row r="160" spans="1:35" ht="11.25" customHeight="1" x14ac:dyDescent="0.25">
      <c r="A160" s="74" t="s">
        <v>47</v>
      </c>
      <c r="B160" s="250" t="s">
        <v>352</v>
      </c>
      <c r="C160" s="325"/>
      <c r="D160" s="326"/>
      <c r="E160" s="327"/>
      <c r="F160" s="66">
        <v>91209.44</v>
      </c>
      <c r="G160" s="76"/>
      <c r="H160" s="66">
        <v>91209.44</v>
      </c>
      <c r="I160" s="76"/>
      <c r="J160" s="77"/>
      <c r="K160" s="77"/>
      <c r="L160" s="77"/>
      <c r="M160" s="77"/>
      <c r="N160" s="77"/>
      <c r="O160" s="77"/>
      <c r="P160" s="77"/>
      <c r="Q160" s="77">
        <v>91209.44</v>
      </c>
      <c r="R160" s="77"/>
      <c r="S160" s="77"/>
      <c r="T160" s="66">
        <v>91209.44</v>
      </c>
      <c r="U160" s="76"/>
      <c r="V160" s="66">
        <v>91209.44</v>
      </c>
      <c r="W160" s="76"/>
      <c r="X160" s="77"/>
      <c r="Y160" s="77"/>
      <c r="Z160" s="77"/>
      <c r="AA160" s="77"/>
      <c r="AB160" s="77"/>
      <c r="AC160" s="77"/>
      <c r="AD160" s="77"/>
      <c r="AE160" s="77">
        <v>91209.44</v>
      </c>
      <c r="AF160" s="77"/>
      <c r="AG160" s="81"/>
      <c r="AH160" s="82" t="str">
        <f t="shared" si="2"/>
        <v>00020220077130000150</v>
      </c>
      <c r="AI160" s="70"/>
    </row>
    <row r="161" spans="1:35" ht="11.25" customHeight="1" x14ac:dyDescent="0.25">
      <c r="A161" s="64" t="s">
        <v>47</v>
      </c>
      <c r="B161" s="249" t="s">
        <v>354</v>
      </c>
      <c r="C161" s="249"/>
      <c r="D161" s="249"/>
      <c r="E161" s="249"/>
      <c r="F161" s="66">
        <v>159432280</v>
      </c>
      <c r="G161" s="66"/>
      <c r="H161" s="66">
        <v>159432280</v>
      </c>
      <c r="I161" s="66"/>
      <c r="J161" s="66"/>
      <c r="K161" s="66"/>
      <c r="L161" s="66"/>
      <c r="M161" s="66"/>
      <c r="N161" s="66"/>
      <c r="O161" s="66"/>
      <c r="P161" s="66"/>
      <c r="Q161" s="66">
        <v>159432280</v>
      </c>
      <c r="R161" s="66"/>
      <c r="S161" s="66"/>
      <c r="T161" s="66">
        <v>159432280</v>
      </c>
      <c r="U161" s="66"/>
      <c r="V161" s="66">
        <v>159432280</v>
      </c>
      <c r="W161" s="66"/>
      <c r="X161" s="66"/>
      <c r="Y161" s="66"/>
      <c r="Z161" s="66"/>
      <c r="AA161" s="66"/>
      <c r="AB161" s="66"/>
      <c r="AC161" s="66"/>
      <c r="AD161" s="66"/>
      <c r="AE161" s="66">
        <v>159432280</v>
      </c>
      <c r="AF161" s="66"/>
      <c r="AG161" s="68"/>
      <c r="AH161" s="69" t="str">
        <f t="shared" si="2"/>
        <v>00020225243000000150</v>
      </c>
      <c r="AI161" s="70"/>
    </row>
    <row r="162" spans="1:35" ht="11.25" customHeight="1" x14ac:dyDescent="0.25">
      <c r="A162" s="74" t="s">
        <v>47</v>
      </c>
      <c r="B162" s="250" t="s">
        <v>356</v>
      </c>
      <c r="C162" s="325"/>
      <c r="D162" s="326"/>
      <c r="E162" s="327"/>
      <c r="F162" s="66">
        <v>159432280</v>
      </c>
      <c r="G162" s="76"/>
      <c r="H162" s="66">
        <v>159432280</v>
      </c>
      <c r="I162" s="76"/>
      <c r="J162" s="77"/>
      <c r="K162" s="77"/>
      <c r="L162" s="77"/>
      <c r="M162" s="77"/>
      <c r="N162" s="77"/>
      <c r="O162" s="77"/>
      <c r="P162" s="77"/>
      <c r="Q162" s="77">
        <v>159432280</v>
      </c>
      <c r="R162" s="77"/>
      <c r="S162" s="77"/>
      <c r="T162" s="66">
        <v>159432280</v>
      </c>
      <c r="U162" s="76"/>
      <c r="V162" s="66">
        <v>159432280</v>
      </c>
      <c r="W162" s="76"/>
      <c r="X162" s="77"/>
      <c r="Y162" s="77"/>
      <c r="Z162" s="77"/>
      <c r="AA162" s="77"/>
      <c r="AB162" s="77"/>
      <c r="AC162" s="77"/>
      <c r="AD162" s="77"/>
      <c r="AE162" s="77">
        <v>159432280</v>
      </c>
      <c r="AF162" s="77"/>
      <c r="AG162" s="81"/>
      <c r="AH162" s="82" t="str">
        <f t="shared" si="2"/>
        <v>00020225243130000150</v>
      </c>
      <c r="AI162" s="70"/>
    </row>
    <row r="163" spans="1:35" ht="11.25" customHeight="1" x14ac:dyDescent="0.25">
      <c r="A163" s="64" t="s">
        <v>47</v>
      </c>
      <c r="B163" s="249" t="s">
        <v>358</v>
      </c>
      <c r="C163" s="249"/>
      <c r="D163" s="249"/>
      <c r="E163" s="249"/>
      <c r="F163" s="66">
        <v>829915.19</v>
      </c>
      <c r="G163" s="66"/>
      <c r="H163" s="66">
        <v>829915.19</v>
      </c>
      <c r="I163" s="66"/>
      <c r="J163" s="66"/>
      <c r="K163" s="66"/>
      <c r="L163" s="66"/>
      <c r="M163" s="66"/>
      <c r="N163" s="66"/>
      <c r="O163" s="66"/>
      <c r="P163" s="66"/>
      <c r="Q163" s="66">
        <v>633030.09</v>
      </c>
      <c r="R163" s="66">
        <v>196885.1</v>
      </c>
      <c r="S163" s="66"/>
      <c r="T163" s="66">
        <v>816242.06</v>
      </c>
      <c r="U163" s="66"/>
      <c r="V163" s="66">
        <v>816242.06</v>
      </c>
      <c r="W163" s="66"/>
      <c r="X163" s="66"/>
      <c r="Y163" s="66"/>
      <c r="Z163" s="66"/>
      <c r="AA163" s="66"/>
      <c r="AB163" s="66"/>
      <c r="AC163" s="66"/>
      <c r="AD163" s="66"/>
      <c r="AE163" s="66">
        <v>619356.96</v>
      </c>
      <c r="AF163" s="66">
        <v>196885.1</v>
      </c>
      <c r="AG163" s="68"/>
      <c r="AH163" s="69" t="str">
        <f t="shared" si="2"/>
        <v>00020225299000000150</v>
      </c>
      <c r="AI163" s="70"/>
    </row>
    <row r="164" spans="1:35" ht="11.25" customHeight="1" x14ac:dyDescent="0.25">
      <c r="A164" s="74" t="s">
        <v>47</v>
      </c>
      <c r="B164" s="250" t="s">
        <v>360</v>
      </c>
      <c r="C164" s="325"/>
      <c r="D164" s="326"/>
      <c r="E164" s="327"/>
      <c r="F164" s="66">
        <v>196885.1</v>
      </c>
      <c r="G164" s="76"/>
      <c r="H164" s="66">
        <v>196885.1</v>
      </c>
      <c r="I164" s="76"/>
      <c r="J164" s="77"/>
      <c r="K164" s="77"/>
      <c r="L164" s="77"/>
      <c r="M164" s="77"/>
      <c r="N164" s="77"/>
      <c r="O164" s="77"/>
      <c r="P164" s="77"/>
      <c r="Q164" s="77"/>
      <c r="R164" s="77">
        <v>196885.1</v>
      </c>
      <c r="S164" s="77"/>
      <c r="T164" s="66">
        <v>196885.1</v>
      </c>
      <c r="U164" s="76"/>
      <c r="V164" s="66">
        <v>196885.1</v>
      </c>
      <c r="W164" s="76"/>
      <c r="X164" s="77"/>
      <c r="Y164" s="77"/>
      <c r="Z164" s="77"/>
      <c r="AA164" s="77"/>
      <c r="AB164" s="77"/>
      <c r="AC164" s="77"/>
      <c r="AD164" s="77"/>
      <c r="AE164" s="77"/>
      <c r="AF164" s="77">
        <v>196885.1</v>
      </c>
      <c r="AG164" s="81"/>
      <c r="AH164" s="82" t="str">
        <f t="shared" si="2"/>
        <v>00020225299100000150</v>
      </c>
      <c r="AI164" s="70"/>
    </row>
    <row r="165" spans="1:35" ht="11.25" customHeight="1" x14ac:dyDescent="0.25">
      <c r="A165" s="74" t="s">
        <v>47</v>
      </c>
      <c r="B165" s="250" t="s">
        <v>362</v>
      </c>
      <c r="C165" s="325"/>
      <c r="D165" s="326"/>
      <c r="E165" s="327"/>
      <c r="F165" s="66">
        <v>633030.09</v>
      </c>
      <c r="G165" s="76"/>
      <c r="H165" s="66">
        <v>633030.09</v>
      </c>
      <c r="I165" s="76"/>
      <c r="J165" s="77"/>
      <c r="K165" s="77"/>
      <c r="L165" s="77"/>
      <c r="M165" s="77"/>
      <c r="N165" s="77"/>
      <c r="O165" s="77"/>
      <c r="P165" s="77"/>
      <c r="Q165" s="77">
        <v>633030.09</v>
      </c>
      <c r="R165" s="77"/>
      <c r="S165" s="77"/>
      <c r="T165" s="66">
        <v>619356.96</v>
      </c>
      <c r="U165" s="76"/>
      <c r="V165" s="66">
        <v>619356.96</v>
      </c>
      <c r="W165" s="76"/>
      <c r="X165" s="77"/>
      <c r="Y165" s="77"/>
      <c r="Z165" s="77"/>
      <c r="AA165" s="77"/>
      <c r="AB165" s="77"/>
      <c r="AC165" s="77"/>
      <c r="AD165" s="77"/>
      <c r="AE165" s="77">
        <v>619356.96</v>
      </c>
      <c r="AF165" s="77"/>
      <c r="AG165" s="81"/>
      <c r="AH165" s="82" t="str">
        <f t="shared" si="2"/>
        <v>00020225299130000150</v>
      </c>
      <c r="AI165" s="70"/>
    </row>
    <row r="166" spans="1:35" ht="11.25" customHeight="1" x14ac:dyDescent="0.25">
      <c r="A166" s="64" t="s">
        <v>47</v>
      </c>
      <c r="B166" s="249" t="s">
        <v>364</v>
      </c>
      <c r="C166" s="249"/>
      <c r="D166" s="249"/>
      <c r="E166" s="249"/>
      <c r="F166" s="66">
        <v>13225806</v>
      </c>
      <c r="G166" s="66"/>
      <c r="H166" s="66">
        <v>13225806</v>
      </c>
      <c r="I166" s="66"/>
      <c r="J166" s="66"/>
      <c r="K166" s="66"/>
      <c r="L166" s="66"/>
      <c r="M166" s="66"/>
      <c r="N166" s="66"/>
      <c r="O166" s="66"/>
      <c r="P166" s="66">
        <v>13225806</v>
      </c>
      <c r="Q166" s="66"/>
      <c r="R166" s="66"/>
      <c r="S166" s="66"/>
      <c r="T166" s="66">
        <v>11536724.73</v>
      </c>
      <c r="U166" s="66"/>
      <c r="V166" s="66">
        <v>11536724.73</v>
      </c>
      <c r="W166" s="66"/>
      <c r="X166" s="66"/>
      <c r="Y166" s="66"/>
      <c r="Z166" s="66"/>
      <c r="AA166" s="66"/>
      <c r="AB166" s="66"/>
      <c r="AC166" s="66"/>
      <c r="AD166" s="66">
        <v>11536724.73</v>
      </c>
      <c r="AE166" s="66"/>
      <c r="AF166" s="66"/>
      <c r="AG166" s="68"/>
      <c r="AH166" s="69" t="str">
        <f t="shared" si="2"/>
        <v>00020225304000000150</v>
      </c>
      <c r="AI166" s="70"/>
    </row>
    <row r="167" spans="1:35" ht="11.25" customHeight="1" x14ac:dyDescent="0.25">
      <c r="A167" s="74" t="s">
        <v>47</v>
      </c>
      <c r="B167" s="250" t="s">
        <v>366</v>
      </c>
      <c r="C167" s="325"/>
      <c r="D167" s="326"/>
      <c r="E167" s="327"/>
      <c r="F167" s="66">
        <v>13225806</v>
      </c>
      <c r="G167" s="76"/>
      <c r="H167" s="66">
        <v>13225806</v>
      </c>
      <c r="I167" s="76"/>
      <c r="J167" s="77"/>
      <c r="K167" s="77"/>
      <c r="L167" s="77"/>
      <c r="M167" s="77"/>
      <c r="N167" s="77"/>
      <c r="O167" s="77"/>
      <c r="P167" s="77">
        <v>13225806</v>
      </c>
      <c r="Q167" s="77"/>
      <c r="R167" s="77"/>
      <c r="S167" s="77"/>
      <c r="T167" s="66">
        <v>11536724.73</v>
      </c>
      <c r="U167" s="76"/>
      <c r="V167" s="66">
        <v>11536724.73</v>
      </c>
      <c r="W167" s="76"/>
      <c r="X167" s="77"/>
      <c r="Y167" s="77"/>
      <c r="Z167" s="77"/>
      <c r="AA167" s="77"/>
      <c r="AB167" s="77"/>
      <c r="AC167" s="77"/>
      <c r="AD167" s="77">
        <v>11536724.73</v>
      </c>
      <c r="AE167" s="77"/>
      <c r="AF167" s="77"/>
      <c r="AG167" s="81"/>
      <c r="AH167" s="82" t="str">
        <f t="shared" si="2"/>
        <v>00020225304050000150</v>
      </c>
      <c r="AI167" s="70"/>
    </row>
    <row r="168" spans="1:35" ht="11.25" customHeight="1" x14ac:dyDescent="0.25">
      <c r="A168" s="64" t="s">
        <v>47</v>
      </c>
      <c r="B168" s="249" t="s">
        <v>368</v>
      </c>
      <c r="C168" s="249"/>
      <c r="D168" s="249"/>
      <c r="E168" s="249"/>
      <c r="F168" s="66">
        <v>370284</v>
      </c>
      <c r="G168" s="66"/>
      <c r="H168" s="66">
        <v>370284</v>
      </c>
      <c r="I168" s="66"/>
      <c r="J168" s="66"/>
      <c r="K168" s="66"/>
      <c r="L168" s="66"/>
      <c r="M168" s="66"/>
      <c r="N168" s="66"/>
      <c r="O168" s="66"/>
      <c r="P168" s="66">
        <v>370284</v>
      </c>
      <c r="Q168" s="66"/>
      <c r="R168" s="66"/>
      <c r="S168" s="66"/>
      <c r="T168" s="66">
        <v>370284</v>
      </c>
      <c r="U168" s="66"/>
      <c r="V168" s="66">
        <v>370284</v>
      </c>
      <c r="W168" s="66"/>
      <c r="X168" s="66"/>
      <c r="Y168" s="66"/>
      <c r="Z168" s="66"/>
      <c r="AA168" s="66"/>
      <c r="AB168" s="66"/>
      <c r="AC168" s="66"/>
      <c r="AD168" s="66">
        <v>370284</v>
      </c>
      <c r="AE168" s="66"/>
      <c r="AF168" s="66"/>
      <c r="AG168" s="68"/>
      <c r="AH168" s="69" t="str">
        <f t="shared" si="2"/>
        <v>00020225467000000150</v>
      </c>
      <c r="AI168" s="70"/>
    </row>
    <row r="169" spans="1:35" ht="11.25" customHeight="1" x14ac:dyDescent="0.25">
      <c r="A169" s="74" t="s">
        <v>47</v>
      </c>
      <c r="B169" s="250" t="s">
        <v>370</v>
      </c>
      <c r="C169" s="325"/>
      <c r="D169" s="326"/>
      <c r="E169" s="327"/>
      <c r="F169" s="66">
        <v>370284</v>
      </c>
      <c r="G169" s="76"/>
      <c r="H169" s="66">
        <v>370284</v>
      </c>
      <c r="I169" s="76"/>
      <c r="J169" s="77"/>
      <c r="K169" s="77"/>
      <c r="L169" s="77"/>
      <c r="M169" s="77"/>
      <c r="N169" s="77"/>
      <c r="O169" s="77"/>
      <c r="P169" s="77">
        <v>370284</v>
      </c>
      <c r="Q169" s="77"/>
      <c r="R169" s="77"/>
      <c r="S169" s="77"/>
      <c r="T169" s="66">
        <v>370284</v>
      </c>
      <c r="U169" s="76"/>
      <c r="V169" s="66">
        <v>370284</v>
      </c>
      <c r="W169" s="76"/>
      <c r="X169" s="77"/>
      <c r="Y169" s="77"/>
      <c r="Z169" s="77"/>
      <c r="AA169" s="77"/>
      <c r="AB169" s="77"/>
      <c r="AC169" s="77"/>
      <c r="AD169" s="77">
        <v>370284</v>
      </c>
      <c r="AE169" s="77"/>
      <c r="AF169" s="77"/>
      <c r="AG169" s="81"/>
      <c r="AH169" s="82" t="str">
        <f t="shared" si="2"/>
        <v>00020225467050000150</v>
      </c>
      <c r="AI169" s="70"/>
    </row>
    <row r="170" spans="1:35" ht="11.25" customHeight="1" x14ac:dyDescent="0.25">
      <c r="A170" s="64" t="s">
        <v>47</v>
      </c>
      <c r="B170" s="249" t="s">
        <v>372</v>
      </c>
      <c r="C170" s="249"/>
      <c r="D170" s="249"/>
      <c r="E170" s="249"/>
      <c r="F170" s="66">
        <v>1647349.32</v>
      </c>
      <c r="G170" s="66"/>
      <c r="H170" s="66">
        <v>1647349.32</v>
      </c>
      <c r="I170" s="66"/>
      <c r="J170" s="66"/>
      <c r="K170" s="66"/>
      <c r="L170" s="66"/>
      <c r="M170" s="66"/>
      <c r="N170" s="66"/>
      <c r="O170" s="66"/>
      <c r="P170" s="66">
        <v>1647349.32</v>
      </c>
      <c r="Q170" s="66"/>
      <c r="R170" s="66"/>
      <c r="S170" s="66"/>
      <c r="T170" s="66">
        <v>1647349.32</v>
      </c>
      <c r="U170" s="66"/>
      <c r="V170" s="66">
        <v>1647349.32</v>
      </c>
      <c r="W170" s="66"/>
      <c r="X170" s="66"/>
      <c r="Y170" s="66"/>
      <c r="Z170" s="66"/>
      <c r="AA170" s="66"/>
      <c r="AB170" s="66"/>
      <c r="AC170" s="66"/>
      <c r="AD170" s="66">
        <v>1647349.32</v>
      </c>
      <c r="AE170" s="66"/>
      <c r="AF170" s="66"/>
      <c r="AG170" s="68"/>
      <c r="AH170" s="69" t="str">
        <f t="shared" si="2"/>
        <v>00020225497000000150</v>
      </c>
      <c r="AI170" s="70"/>
    </row>
    <row r="171" spans="1:35" ht="11.25" customHeight="1" x14ac:dyDescent="0.25">
      <c r="A171" s="74" t="s">
        <v>47</v>
      </c>
      <c r="B171" s="250" t="s">
        <v>374</v>
      </c>
      <c r="C171" s="325"/>
      <c r="D171" s="326"/>
      <c r="E171" s="327"/>
      <c r="F171" s="66">
        <v>1647349.32</v>
      </c>
      <c r="G171" s="76"/>
      <c r="H171" s="66">
        <v>1647349.32</v>
      </c>
      <c r="I171" s="76"/>
      <c r="J171" s="77"/>
      <c r="K171" s="77"/>
      <c r="L171" s="77"/>
      <c r="M171" s="77"/>
      <c r="N171" s="77"/>
      <c r="O171" s="77"/>
      <c r="P171" s="77">
        <v>1647349.32</v>
      </c>
      <c r="Q171" s="77"/>
      <c r="R171" s="77"/>
      <c r="S171" s="77"/>
      <c r="T171" s="66">
        <v>1647349.32</v>
      </c>
      <c r="U171" s="76"/>
      <c r="V171" s="66">
        <v>1647349.32</v>
      </c>
      <c r="W171" s="76"/>
      <c r="X171" s="77"/>
      <c r="Y171" s="77"/>
      <c r="Z171" s="77"/>
      <c r="AA171" s="77"/>
      <c r="AB171" s="77"/>
      <c r="AC171" s="77"/>
      <c r="AD171" s="77">
        <v>1647349.32</v>
      </c>
      <c r="AE171" s="77"/>
      <c r="AF171" s="77"/>
      <c r="AG171" s="81"/>
      <c r="AH171" s="82" t="str">
        <f t="shared" si="2"/>
        <v>00020225497050000150</v>
      </c>
      <c r="AI171" s="70"/>
    </row>
    <row r="172" spans="1:35" ht="11.25" customHeight="1" x14ac:dyDescent="0.25">
      <c r="A172" s="64" t="s">
        <v>47</v>
      </c>
      <c r="B172" s="249" t="s">
        <v>376</v>
      </c>
      <c r="C172" s="249"/>
      <c r="D172" s="249"/>
      <c r="E172" s="249"/>
      <c r="F172" s="66">
        <v>67190</v>
      </c>
      <c r="G172" s="66"/>
      <c r="H172" s="66">
        <v>67190</v>
      </c>
      <c r="I172" s="66"/>
      <c r="J172" s="66"/>
      <c r="K172" s="66"/>
      <c r="L172" s="66"/>
      <c r="M172" s="66"/>
      <c r="N172" s="66"/>
      <c r="O172" s="66"/>
      <c r="P172" s="66">
        <v>67190</v>
      </c>
      <c r="Q172" s="66"/>
      <c r="R172" s="66"/>
      <c r="S172" s="66"/>
      <c r="T172" s="66">
        <v>67190</v>
      </c>
      <c r="U172" s="66"/>
      <c r="V172" s="66">
        <v>67190</v>
      </c>
      <c r="W172" s="66"/>
      <c r="X172" s="66"/>
      <c r="Y172" s="66"/>
      <c r="Z172" s="66"/>
      <c r="AA172" s="66"/>
      <c r="AB172" s="66"/>
      <c r="AC172" s="66"/>
      <c r="AD172" s="66">
        <v>67190</v>
      </c>
      <c r="AE172" s="66"/>
      <c r="AF172" s="66"/>
      <c r="AG172" s="68"/>
      <c r="AH172" s="69" t="str">
        <f t="shared" si="2"/>
        <v>00020225519000000150</v>
      </c>
      <c r="AI172" s="70"/>
    </row>
    <row r="173" spans="1:35" ht="11.25" customHeight="1" x14ac:dyDescent="0.25">
      <c r="A173" s="74" t="s">
        <v>47</v>
      </c>
      <c r="B173" s="250" t="s">
        <v>378</v>
      </c>
      <c r="C173" s="325"/>
      <c r="D173" s="326"/>
      <c r="E173" s="327"/>
      <c r="F173" s="66">
        <v>67190</v>
      </c>
      <c r="G173" s="76"/>
      <c r="H173" s="66">
        <v>67190</v>
      </c>
      <c r="I173" s="76"/>
      <c r="J173" s="77"/>
      <c r="K173" s="77"/>
      <c r="L173" s="77"/>
      <c r="M173" s="77"/>
      <c r="N173" s="77"/>
      <c r="O173" s="77"/>
      <c r="P173" s="77">
        <v>67190</v>
      </c>
      <c r="Q173" s="77"/>
      <c r="R173" s="77"/>
      <c r="S173" s="77"/>
      <c r="T173" s="66">
        <v>67190</v>
      </c>
      <c r="U173" s="76"/>
      <c r="V173" s="66">
        <v>67190</v>
      </c>
      <c r="W173" s="76"/>
      <c r="X173" s="77"/>
      <c r="Y173" s="77"/>
      <c r="Z173" s="77"/>
      <c r="AA173" s="77"/>
      <c r="AB173" s="77"/>
      <c r="AC173" s="77"/>
      <c r="AD173" s="77">
        <v>67190</v>
      </c>
      <c r="AE173" s="77"/>
      <c r="AF173" s="77"/>
      <c r="AG173" s="81"/>
      <c r="AH173" s="82" t="str">
        <f t="shared" si="2"/>
        <v>00020225519050000150</v>
      </c>
      <c r="AI173" s="70"/>
    </row>
    <row r="174" spans="1:35" ht="11.25" customHeight="1" x14ac:dyDescent="0.25">
      <c r="A174" s="64" t="s">
        <v>47</v>
      </c>
      <c r="B174" s="249" t="s">
        <v>380</v>
      </c>
      <c r="C174" s="249"/>
      <c r="D174" s="249"/>
      <c r="E174" s="249"/>
      <c r="F174" s="66">
        <v>4401630</v>
      </c>
      <c r="G174" s="66"/>
      <c r="H174" s="66">
        <v>4401630</v>
      </c>
      <c r="I174" s="66"/>
      <c r="J174" s="66"/>
      <c r="K174" s="66"/>
      <c r="L174" s="66"/>
      <c r="M174" s="66"/>
      <c r="N174" s="66"/>
      <c r="O174" s="66"/>
      <c r="P174" s="66"/>
      <c r="Q174" s="66">
        <v>4401630</v>
      </c>
      <c r="R174" s="66"/>
      <c r="S174" s="66"/>
      <c r="T174" s="66">
        <v>4401630</v>
      </c>
      <c r="U174" s="66"/>
      <c r="V174" s="66">
        <v>4401630</v>
      </c>
      <c r="W174" s="66"/>
      <c r="X174" s="66"/>
      <c r="Y174" s="66"/>
      <c r="Z174" s="66"/>
      <c r="AA174" s="66"/>
      <c r="AB174" s="66"/>
      <c r="AC174" s="66"/>
      <c r="AD174" s="66"/>
      <c r="AE174" s="66">
        <v>4401630</v>
      </c>
      <c r="AF174" s="66"/>
      <c r="AG174" s="68"/>
      <c r="AH174" s="69" t="str">
        <f t="shared" si="2"/>
        <v>00020225555000000150</v>
      </c>
      <c r="AI174" s="70"/>
    </row>
    <row r="175" spans="1:35" ht="11.25" customHeight="1" x14ac:dyDescent="0.25">
      <c r="A175" s="74" t="s">
        <v>47</v>
      </c>
      <c r="B175" s="250" t="s">
        <v>382</v>
      </c>
      <c r="C175" s="325"/>
      <c r="D175" s="326"/>
      <c r="E175" s="327"/>
      <c r="F175" s="66">
        <v>4401630</v>
      </c>
      <c r="G175" s="76"/>
      <c r="H175" s="66">
        <v>4401630</v>
      </c>
      <c r="I175" s="76"/>
      <c r="J175" s="77"/>
      <c r="K175" s="77"/>
      <c r="L175" s="77"/>
      <c r="M175" s="77"/>
      <c r="N175" s="77"/>
      <c r="O175" s="77"/>
      <c r="P175" s="77"/>
      <c r="Q175" s="77">
        <v>4401630</v>
      </c>
      <c r="R175" s="77"/>
      <c r="S175" s="77"/>
      <c r="T175" s="66">
        <v>4401630</v>
      </c>
      <c r="U175" s="76"/>
      <c r="V175" s="66">
        <v>4401630</v>
      </c>
      <c r="W175" s="76"/>
      <c r="X175" s="77"/>
      <c r="Y175" s="77"/>
      <c r="Z175" s="77"/>
      <c r="AA175" s="77"/>
      <c r="AB175" s="77"/>
      <c r="AC175" s="77"/>
      <c r="AD175" s="77"/>
      <c r="AE175" s="77">
        <v>4401630</v>
      </c>
      <c r="AF175" s="77"/>
      <c r="AG175" s="81"/>
      <c r="AH175" s="82" t="str">
        <f t="shared" si="2"/>
        <v>00020225555130000150</v>
      </c>
      <c r="AI175" s="70"/>
    </row>
    <row r="176" spans="1:35" ht="11.25" customHeight="1" x14ac:dyDescent="0.25">
      <c r="A176" s="64" t="s">
        <v>47</v>
      </c>
      <c r="B176" s="249" t="s">
        <v>384</v>
      </c>
      <c r="C176" s="249"/>
      <c r="D176" s="249"/>
      <c r="E176" s="249"/>
      <c r="F176" s="66">
        <v>1885007.53</v>
      </c>
      <c r="G176" s="66"/>
      <c r="H176" s="66">
        <v>1885007.53</v>
      </c>
      <c r="I176" s="66"/>
      <c r="J176" s="66"/>
      <c r="K176" s="66"/>
      <c r="L176" s="66"/>
      <c r="M176" s="66"/>
      <c r="N176" s="66"/>
      <c r="O176" s="66"/>
      <c r="P176" s="66"/>
      <c r="Q176" s="66">
        <v>1885007.53</v>
      </c>
      <c r="R176" s="66"/>
      <c r="S176" s="66"/>
      <c r="T176" s="66">
        <v>1885007.53</v>
      </c>
      <c r="U176" s="66"/>
      <c r="V176" s="66">
        <v>1885007.53</v>
      </c>
      <c r="W176" s="66"/>
      <c r="X176" s="66"/>
      <c r="Y176" s="66"/>
      <c r="Z176" s="66"/>
      <c r="AA176" s="66"/>
      <c r="AB176" s="66"/>
      <c r="AC176" s="66"/>
      <c r="AD176" s="66"/>
      <c r="AE176" s="66">
        <v>1885007.53</v>
      </c>
      <c r="AF176" s="66"/>
      <c r="AG176" s="68"/>
      <c r="AH176" s="69" t="str">
        <f t="shared" si="2"/>
        <v>00020225576000000150</v>
      </c>
      <c r="AI176" s="70"/>
    </row>
    <row r="177" spans="1:35" ht="11.25" customHeight="1" x14ac:dyDescent="0.25">
      <c r="A177" s="74" t="s">
        <v>47</v>
      </c>
      <c r="B177" s="250" t="s">
        <v>386</v>
      </c>
      <c r="C177" s="325"/>
      <c r="D177" s="326"/>
      <c r="E177" s="327"/>
      <c r="F177" s="66">
        <v>1885007.53</v>
      </c>
      <c r="G177" s="76"/>
      <c r="H177" s="66">
        <v>1885007.53</v>
      </c>
      <c r="I177" s="76"/>
      <c r="J177" s="77"/>
      <c r="K177" s="77"/>
      <c r="L177" s="77"/>
      <c r="M177" s="77"/>
      <c r="N177" s="77"/>
      <c r="O177" s="77"/>
      <c r="P177" s="77"/>
      <c r="Q177" s="77">
        <v>1885007.53</v>
      </c>
      <c r="R177" s="77"/>
      <c r="S177" s="77"/>
      <c r="T177" s="66">
        <v>1885007.53</v>
      </c>
      <c r="U177" s="76"/>
      <c r="V177" s="66">
        <v>1885007.53</v>
      </c>
      <c r="W177" s="76"/>
      <c r="X177" s="77"/>
      <c r="Y177" s="77"/>
      <c r="Z177" s="77"/>
      <c r="AA177" s="77"/>
      <c r="AB177" s="77"/>
      <c r="AC177" s="77"/>
      <c r="AD177" s="77"/>
      <c r="AE177" s="77">
        <v>1885007.53</v>
      </c>
      <c r="AF177" s="77"/>
      <c r="AG177" s="81"/>
      <c r="AH177" s="82" t="str">
        <f t="shared" si="2"/>
        <v>00020225576130000150</v>
      </c>
      <c r="AI177" s="70"/>
    </row>
    <row r="178" spans="1:35" ht="11.25" customHeight="1" x14ac:dyDescent="0.25">
      <c r="A178" s="64" t="s">
        <v>47</v>
      </c>
      <c r="B178" s="249" t="s">
        <v>388</v>
      </c>
      <c r="C178" s="249"/>
      <c r="D178" s="249"/>
      <c r="E178" s="249"/>
      <c r="F178" s="66">
        <v>123434462</v>
      </c>
      <c r="G178" s="66"/>
      <c r="H178" s="66">
        <v>123434462</v>
      </c>
      <c r="I178" s="66"/>
      <c r="J178" s="66"/>
      <c r="K178" s="66"/>
      <c r="L178" s="66"/>
      <c r="M178" s="66"/>
      <c r="N178" s="66"/>
      <c r="O178" s="66"/>
      <c r="P178" s="66">
        <v>90637062</v>
      </c>
      <c r="Q178" s="66">
        <v>25338400</v>
      </c>
      <c r="R178" s="66">
        <v>7459000</v>
      </c>
      <c r="S178" s="66"/>
      <c r="T178" s="66">
        <v>88817205.579999998</v>
      </c>
      <c r="U178" s="66"/>
      <c r="V178" s="66">
        <v>88817205.579999998</v>
      </c>
      <c r="W178" s="66"/>
      <c r="X178" s="66"/>
      <c r="Y178" s="66"/>
      <c r="Z178" s="66"/>
      <c r="AA178" s="66"/>
      <c r="AB178" s="66"/>
      <c r="AC178" s="66"/>
      <c r="AD178" s="66">
        <v>60017804.210000001</v>
      </c>
      <c r="AE178" s="66">
        <v>21771039.370000001</v>
      </c>
      <c r="AF178" s="66">
        <v>7028362</v>
      </c>
      <c r="AG178" s="68"/>
      <c r="AH178" s="69" t="str">
        <f t="shared" si="2"/>
        <v>00020229999000000150</v>
      </c>
      <c r="AI178" s="70"/>
    </row>
    <row r="179" spans="1:35" ht="11.25" customHeight="1" x14ac:dyDescent="0.25">
      <c r="A179" s="74" t="s">
        <v>47</v>
      </c>
      <c r="B179" s="250" t="s">
        <v>390</v>
      </c>
      <c r="C179" s="325"/>
      <c r="D179" s="326"/>
      <c r="E179" s="327"/>
      <c r="F179" s="66">
        <v>90637062</v>
      </c>
      <c r="G179" s="76"/>
      <c r="H179" s="66">
        <v>90637062</v>
      </c>
      <c r="I179" s="76"/>
      <c r="J179" s="77"/>
      <c r="K179" s="77"/>
      <c r="L179" s="77"/>
      <c r="M179" s="77"/>
      <c r="N179" s="77"/>
      <c r="O179" s="77"/>
      <c r="P179" s="77">
        <v>90637062</v>
      </c>
      <c r="Q179" s="77"/>
      <c r="R179" s="77"/>
      <c r="S179" s="77"/>
      <c r="T179" s="66">
        <v>60017804.210000001</v>
      </c>
      <c r="U179" s="76"/>
      <c r="V179" s="66">
        <v>60017804.210000001</v>
      </c>
      <c r="W179" s="76"/>
      <c r="X179" s="77"/>
      <c r="Y179" s="77"/>
      <c r="Z179" s="77"/>
      <c r="AA179" s="77"/>
      <c r="AB179" s="77"/>
      <c r="AC179" s="77"/>
      <c r="AD179" s="77">
        <v>60017804.210000001</v>
      </c>
      <c r="AE179" s="77"/>
      <c r="AF179" s="77"/>
      <c r="AG179" s="81"/>
      <c r="AH179" s="82" t="str">
        <f t="shared" si="2"/>
        <v>00020229999050000150</v>
      </c>
      <c r="AI179" s="70"/>
    </row>
    <row r="180" spans="1:35" ht="11.25" customHeight="1" x14ac:dyDescent="0.25">
      <c r="A180" s="74" t="s">
        <v>47</v>
      </c>
      <c r="B180" s="250" t="s">
        <v>392</v>
      </c>
      <c r="C180" s="325"/>
      <c r="D180" s="326"/>
      <c r="E180" s="327"/>
      <c r="F180" s="66">
        <v>7459000</v>
      </c>
      <c r="G180" s="76"/>
      <c r="H180" s="66">
        <v>7459000</v>
      </c>
      <c r="I180" s="76"/>
      <c r="J180" s="77"/>
      <c r="K180" s="77"/>
      <c r="L180" s="77"/>
      <c r="M180" s="77"/>
      <c r="N180" s="77"/>
      <c r="O180" s="77"/>
      <c r="P180" s="77"/>
      <c r="Q180" s="77"/>
      <c r="R180" s="77">
        <v>7459000</v>
      </c>
      <c r="S180" s="77"/>
      <c r="T180" s="66">
        <v>7028362</v>
      </c>
      <c r="U180" s="76"/>
      <c r="V180" s="66">
        <v>7028362</v>
      </c>
      <c r="W180" s="76"/>
      <c r="X180" s="77"/>
      <c r="Y180" s="77"/>
      <c r="Z180" s="77"/>
      <c r="AA180" s="77"/>
      <c r="AB180" s="77"/>
      <c r="AC180" s="77"/>
      <c r="AD180" s="77"/>
      <c r="AE180" s="77"/>
      <c r="AF180" s="77">
        <v>7028362</v>
      </c>
      <c r="AG180" s="81"/>
      <c r="AH180" s="82" t="str">
        <f t="shared" si="2"/>
        <v>00020229999100000150</v>
      </c>
      <c r="AI180" s="70"/>
    </row>
    <row r="181" spans="1:35" ht="11.25" customHeight="1" x14ac:dyDescent="0.25">
      <c r="A181" s="74" t="s">
        <v>47</v>
      </c>
      <c r="B181" s="250" t="s">
        <v>394</v>
      </c>
      <c r="C181" s="325"/>
      <c r="D181" s="326"/>
      <c r="E181" s="327"/>
      <c r="F181" s="66">
        <v>25338400</v>
      </c>
      <c r="G181" s="76"/>
      <c r="H181" s="66">
        <v>25338400</v>
      </c>
      <c r="I181" s="76"/>
      <c r="J181" s="77"/>
      <c r="K181" s="77"/>
      <c r="L181" s="77"/>
      <c r="M181" s="77"/>
      <c r="N181" s="77"/>
      <c r="O181" s="77"/>
      <c r="P181" s="77"/>
      <c r="Q181" s="77">
        <v>25338400</v>
      </c>
      <c r="R181" s="77"/>
      <c r="S181" s="77"/>
      <c r="T181" s="66">
        <v>21771039.370000001</v>
      </c>
      <c r="U181" s="76"/>
      <c r="V181" s="66">
        <v>21771039.370000001</v>
      </c>
      <c r="W181" s="76"/>
      <c r="X181" s="77"/>
      <c r="Y181" s="77"/>
      <c r="Z181" s="77"/>
      <c r="AA181" s="77"/>
      <c r="AB181" s="77"/>
      <c r="AC181" s="77"/>
      <c r="AD181" s="77"/>
      <c r="AE181" s="77">
        <v>21771039.370000001</v>
      </c>
      <c r="AF181" s="77"/>
      <c r="AG181" s="81"/>
      <c r="AH181" s="82" t="str">
        <f t="shared" si="2"/>
        <v>00020229999130000150</v>
      </c>
      <c r="AI181" s="70"/>
    </row>
    <row r="182" spans="1:35" ht="11.25" customHeight="1" x14ac:dyDescent="0.25">
      <c r="A182" s="64" t="s">
        <v>47</v>
      </c>
      <c r="B182" s="249" t="s">
        <v>396</v>
      </c>
      <c r="C182" s="249"/>
      <c r="D182" s="249"/>
      <c r="E182" s="249"/>
      <c r="F182" s="66">
        <v>289056236.5</v>
      </c>
      <c r="G182" s="66"/>
      <c r="H182" s="66">
        <v>289056236.5</v>
      </c>
      <c r="I182" s="66">
        <v>1833800</v>
      </c>
      <c r="J182" s="66"/>
      <c r="K182" s="66"/>
      <c r="L182" s="66"/>
      <c r="M182" s="66"/>
      <c r="N182" s="66"/>
      <c r="O182" s="66"/>
      <c r="P182" s="66">
        <v>289056236.5</v>
      </c>
      <c r="Q182" s="66">
        <v>1009800</v>
      </c>
      <c r="R182" s="66">
        <v>824000</v>
      </c>
      <c r="S182" s="66"/>
      <c r="T182" s="66">
        <v>264615019.63</v>
      </c>
      <c r="U182" s="66"/>
      <c r="V182" s="66">
        <v>264615019.63</v>
      </c>
      <c r="W182" s="66">
        <v>1833800</v>
      </c>
      <c r="X182" s="66"/>
      <c r="Y182" s="66"/>
      <c r="Z182" s="66"/>
      <c r="AA182" s="66"/>
      <c r="AB182" s="66"/>
      <c r="AC182" s="66"/>
      <c r="AD182" s="66">
        <v>264615019.63</v>
      </c>
      <c r="AE182" s="66">
        <v>1009800</v>
      </c>
      <c r="AF182" s="66">
        <v>824000</v>
      </c>
      <c r="AG182" s="68"/>
      <c r="AH182" s="69" t="str">
        <f t="shared" si="2"/>
        <v>00020230000000000150</v>
      </c>
      <c r="AI182" s="70"/>
    </row>
    <row r="183" spans="1:35" ht="11.25" customHeight="1" x14ac:dyDescent="0.25">
      <c r="A183" s="64" t="s">
        <v>47</v>
      </c>
      <c r="B183" s="249" t="s">
        <v>398</v>
      </c>
      <c r="C183" s="249"/>
      <c r="D183" s="249"/>
      <c r="E183" s="249"/>
      <c r="F183" s="66">
        <v>1513300</v>
      </c>
      <c r="G183" s="66"/>
      <c r="H183" s="66">
        <v>1513300</v>
      </c>
      <c r="I183" s="66"/>
      <c r="J183" s="66"/>
      <c r="K183" s="66"/>
      <c r="L183" s="66"/>
      <c r="M183" s="66"/>
      <c r="N183" s="66"/>
      <c r="O183" s="66"/>
      <c r="P183" s="66">
        <v>1513300</v>
      </c>
      <c r="Q183" s="66"/>
      <c r="R183" s="66"/>
      <c r="S183" s="66"/>
      <c r="T183" s="66">
        <v>1382280</v>
      </c>
      <c r="U183" s="66"/>
      <c r="V183" s="66">
        <v>1382280</v>
      </c>
      <c r="W183" s="66"/>
      <c r="X183" s="66"/>
      <c r="Y183" s="66"/>
      <c r="Z183" s="66"/>
      <c r="AA183" s="66"/>
      <c r="AB183" s="66"/>
      <c r="AC183" s="66"/>
      <c r="AD183" s="66">
        <v>1382280</v>
      </c>
      <c r="AE183" s="66"/>
      <c r="AF183" s="66"/>
      <c r="AG183" s="68"/>
      <c r="AH183" s="69" t="str">
        <f t="shared" si="2"/>
        <v>00020230021000000150</v>
      </c>
      <c r="AI183" s="70"/>
    </row>
    <row r="184" spans="1:35" ht="11.25" customHeight="1" x14ac:dyDescent="0.25">
      <c r="A184" s="74" t="s">
        <v>47</v>
      </c>
      <c r="B184" s="250" t="s">
        <v>400</v>
      </c>
      <c r="C184" s="325"/>
      <c r="D184" s="326"/>
      <c r="E184" s="327"/>
      <c r="F184" s="66">
        <v>1513300</v>
      </c>
      <c r="G184" s="76"/>
      <c r="H184" s="66">
        <v>1513300</v>
      </c>
      <c r="I184" s="76"/>
      <c r="J184" s="77"/>
      <c r="K184" s="77"/>
      <c r="L184" s="77"/>
      <c r="M184" s="77"/>
      <c r="N184" s="77"/>
      <c r="O184" s="77"/>
      <c r="P184" s="77">
        <v>1513300</v>
      </c>
      <c r="Q184" s="77"/>
      <c r="R184" s="77"/>
      <c r="S184" s="77"/>
      <c r="T184" s="66">
        <v>1382280</v>
      </c>
      <c r="U184" s="76"/>
      <c r="V184" s="66">
        <v>1382280</v>
      </c>
      <c r="W184" s="76"/>
      <c r="X184" s="77"/>
      <c r="Y184" s="77"/>
      <c r="Z184" s="77"/>
      <c r="AA184" s="77"/>
      <c r="AB184" s="77"/>
      <c r="AC184" s="77"/>
      <c r="AD184" s="77">
        <v>1382280</v>
      </c>
      <c r="AE184" s="77"/>
      <c r="AF184" s="77"/>
      <c r="AG184" s="81"/>
      <c r="AH184" s="82" t="str">
        <f t="shared" si="2"/>
        <v>00020230021050000150</v>
      </c>
      <c r="AI184" s="70"/>
    </row>
    <row r="185" spans="1:35" ht="11.25" customHeight="1" x14ac:dyDescent="0.25">
      <c r="A185" s="64" t="s">
        <v>47</v>
      </c>
      <c r="B185" s="249" t="s">
        <v>402</v>
      </c>
      <c r="C185" s="249"/>
      <c r="D185" s="249"/>
      <c r="E185" s="249"/>
      <c r="F185" s="66">
        <v>241530000</v>
      </c>
      <c r="G185" s="66"/>
      <c r="H185" s="66">
        <v>241530000</v>
      </c>
      <c r="I185" s="66">
        <v>590000</v>
      </c>
      <c r="J185" s="66"/>
      <c r="K185" s="66"/>
      <c r="L185" s="66"/>
      <c r="M185" s="66"/>
      <c r="N185" s="66"/>
      <c r="O185" s="66"/>
      <c r="P185" s="66">
        <v>241530000</v>
      </c>
      <c r="Q185" s="66">
        <v>318800</v>
      </c>
      <c r="R185" s="66">
        <v>271200</v>
      </c>
      <c r="S185" s="66"/>
      <c r="T185" s="66">
        <v>221399720</v>
      </c>
      <c r="U185" s="66"/>
      <c r="V185" s="66">
        <v>221399720</v>
      </c>
      <c r="W185" s="66">
        <v>590000</v>
      </c>
      <c r="X185" s="66"/>
      <c r="Y185" s="66"/>
      <c r="Z185" s="66"/>
      <c r="AA185" s="66"/>
      <c r="AB185" s="66"/>
      <c r="AC185" s="66"/>
      <c r="AD185" s="66">
        <v>221399720</v>
      </c>
      <c r="AE185" s="66">
        <v>318800</v>
      </c>
      <c r="AF185" s="66">
        <v>271200</v>
      </c>
      <c r="AG185" s="68"/>
      <c r="AH185" s="69" t="str">
        <f t="shared" si="2"/>
        <v>00020230024000000150</v>
      </c>
      <c r="AI185" s="70"/>
    </row>
    <row r="186" spans="1:35" ht="11.25" customHeight="1" x14ac:dyDescent="0.25">
      <c r="A186" s="74" t="s">
        <v>47</v>
      </c>
      <c r="B186" s="250" t="s">
        <v>404</v>
      </c>
      <c r="C186" s="325"/>
      <c r="D186" s="326"/>
      <c r="E186" s="327"/>
      <c r="F186" s="66">
        <v>241530000</v>
      </c>
      <c r="G186" s="76"/>
      <c r="H186" s="66">
        <v>241530000</v>
      </c>
      <c r="I186" s="76"/>
      <c r="J186" s="77"/>
      <c r="K186" s="77"/>
      <c r="L186" s="77"/>
      <c r="M186" s="77"/>
      <c r="N186" s="77"/>
      <c r="O186" s="77"/>
      <c r="P186" s="77">
        <v>241530000</v>
      </c>
      <c r="Q186" s="77"/>
      <c r="R186" s="77"/>
      <c r="S186" s="77"/>
      <c r="T186" s="66">
        <v>221399720</v>
      </c>
      <c r="U186" s="76"/>
      <c r="V186" s="66">
        <v>221399720</v>
      </c>
      <c r="W186" s="76"/>
      <c r="X186" s="77"/>
      <c r="Y186" s="77"/>
      <c r="Z186" s="77"/>
      <c r="AA186" s="77"/>
      <c r="AB186" s="77"/>
      <c r="AC186" s="77"/>
      <c r="AD186" s="77">
        <v>221399720</v>
      </c>
      <c r="AE186" s="77"/>
      <c r="AF186" s="77"/>
      <c r="AG186" s="81"/>
      <c r="AH186" s="82" t="str">
        <f t="shared" si="2"/>
        <v>00020230024050000150</v>
      </c>
      <c r="AI186" s="70"/>
    </row>
    <row r="187" spans="1:35" ht="11.25" customHeight="1" x14ac:dyDescent="0.25">
      <c r="A187" s="74" t="s">
        <v>47</v>
      </c>
      <c r="B187" s="250" t="s">
        <v>406</v>
      </c>
      <c r="C187" s="325"/>
      <c r="D187" s="326"/>
      <c r="E187" s="327"/>
      <c r="F187" s="66">
        <v>0</v>
      </c>
      <c r="G187" s="76"/>
      <c r="H187" s="66">
        <v>0</v>
      </c>
      <c r="I187" s="76">
        <v>271200</v>
      </c>
      <c r="J187" s="77"/>
      <c r="K187" s="77"/>
      <c r="L187" s="77"/>
      <c r="M187" s="77"/>
      <c r="N187" s="77"/>
      <c r="O187" s="77"/>
      <c r="P187" s="77"/>
      <c r="Q187" s="77"/>
      <c r="R187" s="77">
        <v>271200</v>
      </c>
      <c r="S187" s="77"/>
      <c r="T187" s="66">
        <v>0</v>
      </c>
      <c r="U187" s="76"/>
      <c r="V187" s="66">
        <v>0</v>
      </c>
      <c r="W187" s="76">
        <v>271200</v>
      </c>
      <c r="X187" s="77"/>
      <c r="Y187" s="77"/>
      <c r="Z187" s="77"/>
      <c r="AA187" s="77"/>
      <c r="AB187" s="77"/>
      <c r="AC187" s="77"/>
      <c r="AD187" s="77"/>
      <c r="AE187" s="77"/>
      <c r="AF187" s="77">
        <v>271200</v>
      </c>
      <c r="AG187" s="81"/>
      <c r="AH187" s="82" t="str">
        <f t="shared" si="2"/>
        <v>00020230024100000150</v>
      </c>
      <c r="AI187" s="70"/>
    </row>
    <row r="188" spans="1:35" ht="11.25" customHeight="1" x14ac:dyDescent="0.25">
      <c r="A188" s="74" t="s">
        <v>47</v>
      </c>
      <c r="B188" s="250" t="s">
        <v>408</v>
      </c>
      <c r="C188" s="325"/>
      <c r="D188" s="326"/>
      <c r="E188" s="327"/>
      <c r="F188" s="66">
        <v>0</v>
      </c>
      <c r="G188" s="76"/>
      <c r="H188" s="66">
        <v>0</v>
      </c>
      <c r="I188" s="76">
        <v>318800</v>
      </c>
      <c r="J188" s="77"/>
      <c r="K188" s="77"/>
      <c r="L188" s="77"/>
      <c r="M188" s="77"/>
      <c r="N188" s="77"/>
      <c r="O188" s="77"/>
      <c r="P188" s="77"/>
      <c r="Q188" s="77">
        <v>318800</v>
      </c>
      <c r="R188" s="77"/>
      <c r="S188" s="77"/>
      <c r="T188" s="66">
        <v>0</v>
      </c>
      <c r="U188" s="76"/>
      <c r="V188" s="66">
        <v>0</v>
      </c>
      <c r="W188" s="76">
        <v>318800</v>
      </c>
      <c r="X188" s="77"/>
      <c r="Y188" s="77"/>
      <c r="Z188" s="77"/>
      <c r="AA188" s="77"/>
      <c r="AB188" s="77"/>
      <c r="AC188" s="77"/>
      <c r="AD188" s="77"/>
      <c r="AE188" s="77">
        <v>318800</v>
      </c>
      <c r="AF188" s="77"/>
      <c r="AG188" s="81"/>
      <c r="AH188" s="82" t="str">
        <f t="shared" si="2"/>
        <v>00020230024130000150</v>
      </c>
      <c r="AI188" s="70"/>
    </row>
    <row r="189" spans="1:35" ht="11.25" customHeight="1" x14ac:dyDescent="0.25">
      <c r="A189" s="64" t="s">
        <v>47</v>
      </c>
      <c r="B189" s="249" t="s">
        <v>410</v>
      </c>
      <c r="C189" s="249"/>
      <c r="D189" s="249"/>
      <c r="E189" s="249"/>
      <c r="F189" s="66">
        <v>14722900</v>
      </c>
      <c r="G189" s="66"/>
      <c r="H189" s="66">
        <v>14722900</v>
      </c>
      <c r="I189" s="66"/>
      <c r="J189" s="66"/>
      <c r="K189" s="66"/>
      <c r="L189" s="66"/>
      <c r="M189" s="66"/>
      <c r="N189" s="66"/>
      <c r="O189" s="66"/>
      <c r="P189" s="66">
        <v>14722900</v>
      </c>
      <c r="Q189" s="66"/>
      <c r="R189" s="66"/>
      <c r="S189" s="66"/>
      <c r="T189" s="66">
        <v>13561800</v>
      </c>
      <c r="U189" s="66"/>
      <c r="V189" s="66">
        <v>13561800</v>
      </c>
      <c r="W189" s="66"/>
      <c r="X189" s="66"/>
      <c r="Y189" s="66"/>
      <c r="Z189" s="66"/>
      <c r="AA189" s="66"/>
      <c r="AB189" s="66"/>
      <c r="AC189" s="66"/>
      <c r="AD189" s="66">
        <v>13561800</v>
      </c>
      <c r="AE189" s="66"/>
      <c r="AF189" s="66"/>
      <c r="AG189" s="68"/>
      <c r="AH189" s="69" t="str">
        <f t="shared" si="2"/>
        <v>00020230027000000150</v>
      </c>
      <c r="AI189" s="70"/>
    </row>
    <row r="190" spans="1:35" ht="11.25" customHeight="1" x14ac:dyDescent="0.25">
      <c r="A190" s="74" t="s">
        <v>47</v>
      </c>
      <c r="B190" s="250" t="s">
        <v>412</v>
      </c>
      <c r="C190" s="325"/>
      <c r="D190" s="326"/>
      <c r="E190" s="327"/>
      <c r="F190" s="66">
        <v>14722900</v>
      </c>
      <c r="G190" s="76"/>
      <c r="H190" s="66">
        <v>14722900</v>
      </c>
      <c r="I190" s="76"/>
      <c r="J190" s="77"/>
      <c r="K190" s="77"/>
      <c r="L190" s="77"/>
      <c r="M190" s="77"/>
      <c r="N190" s="77"/>
      <c r="O190" s="77"/>
      <c r="P190" s="77">
        <v>14722900</v>
      </c>
      <c r="Q190" s="77"/>
      <c r="R190" s="77"/>
      <c r="S190" s="77"/>
      <c r="T190" s="66">
        <v>13561800</v>
      </c>
      <c r="U190" s="76"/>
      <c r="V190" s="66">
        <v>13561800</v>
      </c>
      <c r="W190" s="76"/>
      <c r="X190" s="77"/>
      <c r="Y190" s="77"/>
      <c r="Z190" s="77"/>
      <c r="AA190" s="77"/>
      <c r="AB190" s="77"/>
      <c r="AC190" s="77"/>
      <c r="AD190" s="77">
        <v>13561800</v>
      </c>
      <c r="AE190" s="77"/>
      <c r="AF190" s="77"/>
      <c r="AG190" s="81"/>
      <c r="AH190" s="82" t="str">
        <f t="shared" si="2"/>
        <v>00020230027050000150</v>
      </c>
      <c r="AI190" s="70"/>
    </row>
    <row r="191" spans="1:35" ht="11.25" customHeight="1" x14ac:dyDescent="0.25">
      <c r="A191" s="64" t="s">
        <v>47</v>
      </c>
      <c r="B191" s="249" t="s">
        <v>414</v>
      </c>
      <c r="C191" s="249"/>
      <c r="D191" s="249"/>
      <c r="E191" s="249"/>
      <c r="F191" s="66">
        <v>1098600</v>
      </c>
      <c r="G191" s="66"/>
      <c r="H191" s="66">
        <v>1098600</v>
      </c>
      <c r="I191" s="66"/>
      <c r="J191" s="66"/>
      <c r="K191" s="66"/>
      <c r="L191" s="66"/>
      <c r="M191" s="66"/>
      <c r="N191" s="66"/>
      <c r="O191" s="66"/>
      <c r="P191" s="66">
        <v>1098600</v>
      </c>
      <c r="Q191" s="66"/>
      <c r="R191" s="66"/>
      <c r="S191" s="66"/>
      <c r="T191" s="66">
        <v>980000</v>
      </c>
      <c r="U191" s="66"/>
      <c r="V191" s="66">
        <v>980000</v>
      </c>
      <c r="W191" s="66"/>
      <c r="X191" s="66"/>
      <c r="Y191" s="66"/>
      <c r="Z191" s="66"/>
      <c r="AA191" s="66"/>
      <c r="AB191" s="66"/>
      <c r="AC191" s="66"/>
      <c r="AD191" s="66">
        <v>980000</v>
      </c>
      <c r="AE191" s="66"/>
      <c r="AF191" s="66"/>
      <c r="AG191" s="68"/>
      <c r="AH191" s="69" t="str">
        <f t="shared" si="2"/>
        <v>00020230029000000150</v>
      </c>
      <c r="AI191" s="70"/>
    </row>
    <row r="192" spans="1:35" ht="11.25" customHeight="1" x14ac:dyDescent="0.25">
      <c r="A192" s="74" t="s">
        <v>47</v>
      </c>
      <c r="B192" s="250" t="s">
        <v>416</v>
      </c>
      <c r="C192" s="325"/>
      <c r="D192" s="326"/>
      <c r="E192" s="327"/>
      <c r="F192" s="66">
        <v>1098600</v>
      </c>
      <c r="G192" s="76"/>
      <c r="H192" s="66">
        <v>1098600</v>
      </c>
      <c r="I192" s="76"/>
      <c r="J192" s="77"/>
      <c r="K192" s="77"/>
      <c r="L192" s="77"/>
      <c r="M192" s="77"/>
      <c r="N192" s="77"/>
      <c r="O192" s="77"/>
      <c r="P192" s="77">
        <v>1098600</v>
      </c>
      <c r="Q192" s="77"/>
      <c r="R192" s="77"/>
      <c r="S192" s="77"/>
      <c r="T192" s="66">
        <v>980000</v>
      </c>
      <c r="U192" s="76"/>
      <c r="V192" s="66">
        <v>980000</v>
      </c>
      <c r="W192" s="76"/>
      <c r="X192" s="77"/>
      <c r="Y192" s="77"/>
      <c r="Z192" s="77"/>
      <c r="AA192" s="77"/>
      <c r="AB192" s="77"/>
      <c r="AC192" s="77"/>
      <c r="AD192" s="77">
        <v>980000</v>
      </c>
      <c r="AE192" s="77"/>
      <c r="AF192" s="77"/>
      <c r="AG192" s="81"/>
      <c r="AH192" s="82" t="str">
        <f t="shared" si="2"/>
        <v>00020230029050000150</v>
      </c>
      <c r="AI192" s="70"/>
    </row>
    <row r="193" spans="1:35" ht="11.25" customHeight="1" x14ac:dyDescent="0.25">
      <c r="A193" s="64" t="s">
        <v>47</v>
      </c>
      <c r="B193" s="249" t="s">
        <v>418</v>
      </c>
      <c r="C193" s="249"/>
      <c r="D193" s="249"/>
      <c r="E193" s="249"/>
      <c r="F193" s="66">
        <v>9598936.5</v>
      </c>
      <c r="G193" s="66"/>
      <c r="H193" s="66">
        <v>9598936.5</v>
      </c>
      <c r="I193" s="66"/>
      <c r="J193" s="66"/>
      <c r="K193" s="66"/>
      <c r="L193" s="66"/>
      <c r="M193" s="66"/>
      <c r="N193" s="66"/>
      <c r="O193" s="66"/>
      <c r="P193" s="66">
        <v>9598936.5</v>
      </c>
      <c r="Q193" s="66"/>
      <c r="R193" s="66"/>
      <c r="S193" s="66"/>
      <c r="T193" s="66">
        <v>8380160.6500000004</v>
      </c>
      <c r="U193" s="66"/>
      <c r="V193" s="66">
        <v>8380160.6500000004</v>
      </c>
      <c r="W193" s="66"/>
      <c r="X193" s="66"/>
      <c r="Y193" s="66"/>
      <c r="Z193" s="66"/>
      <c r="AA193" s="66"/>
      <c r="AB193" s="66"/>
      <c r="AC193" s="66"/>
      <c r="AD193" s="66">
        <v>8380160.6500000004</v>
      </c>
      <c r="AE193" s="66"/>
      <c r="AF193" s="66"/>
      <c r="AG193" s="68"/>
      <c r="AH193" s="69" t="str">
        <f t="shared" si="2"/>
        <v>00020235082000000150</v>
      </c>
      <c r="AI193" s="70"/>
    </row>
    <row r="194" spans="1:35" ht="11.25" customHeight="1" x14ac:dyDescent="0.25">
      <c r="A194" s="74" t="s">
        <v>47</v>
      </c>
      <c r="B194" s="250" t="s">
        <v>420</v>
      </c>
      <c r="C194" s="325"/>
      <c r="D194" s="326"/>
      <c r="E194" s="327"/>
      <c r="F194" s="66">
        <v>9598936.5</v>
      </c>
      <c r="G194" s="76"/>
      <c r="H194" s="66">
        <v>9598936.5</v>
      </c>
      <c r="I194" s="76"/>
      <c r="J194" s="77"/>
      <c r="K194" s="77"/>
      <c r="L194" s="77"/>
      <c r="M194" s="77"/>
      <c r="N194" s="77"/>
      <c r="O194" s="77"/>
      <c r="P194" s="77">
        <v>9598936.5</v>
      </c>
      <c r="Q194" s="77"/>
      <c r="R194" s="77"/>
      <c r="S194" s="77"/>
      <c r="T194" s="66">
        <v>8380160.6500000004</v>
      </c>
      <c r="U194" s="76"/>
      <c r="V194" s="66">
        <v>8380160.6500000004</v>
      </c>
      <c r="W194" s="76"/>
      <c r="X194" s="77"/>
      <c r="Y194" s="77"/>
      <c r="Z194" s="77"/>
      <c r="AA194" s="77"/>
      <c r="AB194" s="77"/>
      <c r="AC194" s="77"/>
      <c r="AD194" s="77">
        <v>8380160.6500000004</v>
      </c>
      <c r="AE194" s="77"/>
      <c r="AF194" s="77"/>
      <c r="AG194" s="81"/>
      <c r="AH194" s="82" t="str">
        <f t="shared" si="2"/>
        <v>00020235082050000150</v>
      </c>
      <c r="AI194" s="70"/>
    </row>
    <row r="195" spans="1:35" ht="11.25" customHeight="1" x14ac:dyDescent="0.25">
      <c r="A195" s="64" t="s">
        <v>47</v>
      </c>
      <c r="B195" s="249" t="s">
        <v>422</v>
      </c>
      <c r="C195" s="249"/>
      <c r="D195" s="249"/>
      <c r="E195" s="249"/>
      <c r="F195" s="66">
        <v>1243800</v>
      </c>
      <c r="G195" s="66"/>
      <c r="H195" s="66">
        <v>1243800</v>
      </c>
      <c r="I195" s="66">
        <v>1243800</v>
      </c>
      <c r="J195" s="66"/>
      <c r="K195" s="66"/>
      <c r="L195" s="66"/>
      <c r="M195" s="66"/>
      <c r="N195" s="66"/>
      <c r="O195" s="66"/>
      <c r="P195" s="66">
        <v>1243800</v>
      </c>
      <c r="Q195" s="66">
        <v>691000</v>
      </c>
      <c r="R195" s="66">
        <v>552800</v>
      </c>
      <c r="S195" s="66"/>
      <c r="T195" s="66">
        <v>1243800</v>
      </c>
      <c r="U195" s="66"/>
      <c r="V195" s="66">
        <v>1243800</v>
      </c>
      <c r="W195" s="66">
        <v>1243800</v>
      </c>
      <c r="X195" s="66"/>
      <c r="Y195" s="66"/>
      <c r="Z195" s="66"/>
      <c r="AA195" s="66"/>
      <c r="AB195" s="66"/>
      <c r="AC195" s="66"/>
      <c r="AD195" s="66">
        <v>1243800</v>
      </c>
      <c r="AE195" s="66">
        <v>691000</v>
      </c>
      <c r="AF195" s="66">
        <v>552800</v>
      </c>
      <c r="AG195" s="68"/>
      <c r="AH195" s="69" t="str">
        <f t="shared" si="2"/>
        <v>00020235118000000150</v>
      </c>
      <c r="AI195" s="70"/>
    </row>
    <row r="196" spans="1:35" ht="11.25" customHeight="1" x14ac:dyDescent="0.25">
      <c r="A196" s="74" t="s">
        <v>47</v>
      </c>
      <c r="B196" s="250" t="s">
        <v>424</v>
      </c>
      <c r="C196" s="325"/>
      <c r="D196" s="326"/>
      <c r="E196" s="327"/>
      <c r="F196" s="66">
        <v>1243800</v>
      </c>
      <c r="G196" s="76"/>
      <c r="H196" s="66">
        <v>1243800</v>
      </c>
      <c r="I196" s="76"/>
      <c r="J196" s="77"/>
      <c r="K196" s="77"/>
      <c r="L196" s="77"/>
      <c r="M196" s="77"/>
      <c r="N196" s="77"/>
      <c r="O196" s="77"/>
      <c r="P196" s="77">
        <v>1243800</v>
      </c>
      <c r="Q196" s="77"/>
      <c r="R196" s="77"/>
      <c r="S196" s="77"/>
      <c r="T196" s="66">
        <v>1243800</v>
      </c>
      <c r="U196" s="76"/>
      <c r="V196" s="66">
        <v>1243800</v>
      </c>
      <c r="W196" s="76"/>
      <c r="X196" s="77"/>
      <c r="Y196" s="77"/>
      <c r="Z196" s="77"/>
      <c r="AA196" s="77"/>
      <c r="AB196" s="77"/>
      <c r="AC196" s="77"/>
      <c r="AD196" s="77">
        <v>1243800</v>
      </c>
      <c r="AE196" s="77"/>
      <c r="AF196" s="77"/>
      <c r="AG196" s="81"/>
      <c r="AH196" s="82" t="str">
        <f t="shared" si="2"/>
        <v>00020235118050000150</v>
      </c>
      <c r="AI196" s="70"/>
    </row>
    <row r="197" spans="1:35" ht="11.25" customHeight="1" x14ac:dyDescent="0.25">
      <c r="A197" s="74" t="s">
        <v>47</v>
      </c>
      <c r="B197" s="250" t="s">
        <v>426</v>
      </c>
      <c r="C197" s="325"/>
      <c r="D197" s="326"/>
      <c r="E197" s="327"/>
      <c r="F197" s="66">
        <v>0</v>
      </c>
      <c r="G197" s="76"/>
      <c r="H197" s="66">
        <v>0</v>
      </c>
      <c r="I197" s="76">
        <v>552800</v>
      </c>
      <c r="J197" s="77"/>
      <c r="K197" s="77"/>
      <c r="L197" s="77"/>
      <c r="M197" s="77"/>
      <c r="N197" s="77"/>
      <c r="O197" s="77"/>
      <c r="P197" s="77"/>
      <c r="Q197" s="77"/>
      <c r="R197" s="77">
        <v>552800</v>
      </c>
      <c r="S197" s="77"/>
      <c r="T197" s="66">
        <v>0</v>
      </c>
      <c r="U197" s="76"/>
      <c r="V197" s="66">
        <v>0</v>
      </c>
      <c r="W197" s="76">
        <v>552800</v>
      </c>
      <c r="X197" s="77"/>
      <c r="Y197" s="77"/>
      <c r="Z197" s="77"/>
      <c r="AA197" s="77"/>
      <c r="AB197" s="77"/>
      <c r="AC197" s="77"/>
      <c r="AD197" s="77"/>
      <c r="AE197" s="77"/>
      <c r="AF197" s="77">
        <v>552800</v>
      </c>
      <c r="AG197" s="81"/>
      <c r="AH197" s="82" t="str">
        <f t="shared" si="2"/>
        <v>00020235118100000150</v>
      </c>
      <c r="AI197" s="70"/>
    </row>
    <row r="198" spans="1:35" ht="11.25" customHeight="1" x14ac:dyDescent="0.25">
      <c r="A198" s="74" t="s">
        <v>47</v>
      </c>
      <c r="B198" s="250" t="s">
        <v>428</v>
      </c>
      <c r="C198" s="325"/>
      <c r="D198" s="326"/>
      <c r="E198" s="327"/>
      <c r="F198" s="66">
        <v>0</v>
      </c>
      <c r="G198" s="76"/>
      <c r="H198" s="66">
        <v>0</v>
      </c>
      <c r="I198" s="76">
        <v>691000</v>
      </c>
      <c r="J198" s="77"/>
      <c r="K198" s="77"/>
      <c r="L198" s="77"/>
      <c r="M198" s="77"/>
      <c r="N198" s="77"/>
      <c r="O198" s="77"/>
      <c r="P198" s="77"/>
      <c r="Q198" s="77">
        <v>691000</v>
      </c>
      <c r="R198" s="77"/>
      <c r="S198" s="77"/>
      <c r="T198" s="66">
        <v>0</v>
      </c>
      <c r="U198" s="76"/>
      <c r="V198" s="66">
        <v>0</v>
      </c>
      <c r="W198" s="76">
        <v>691000</v>
      </c>
      <c r="X198" s="77"/>
      <c r="Y198" s="77"/>
      <c r="Z198" s="77"/>
      <c r="AA198" s="77"/>
      <c r="AB198" s="77"/>
      <c r="AC198" s="77"/>
      <c r="AD198" s="77"/>
      <c r="AE198" s="77">
        <v>691000</v>
      </c>
      <c r="AF198" s="77"/>
      <c r="AG198" s="81"/>
      <c r="AH198" s="82" t="str">
        <f t="shared" si="2"/>
        <v>00020235118130000150</v>
      </c>
      <c r="AI198" s="70"/>
    </row>
    <row r="199" spans="1:35" ht="11.25" customHeight="1" x14ac:dyDescent="0.25">
      <c r="A199" s="64" t="s">
        <v>47</v>
      </c>
      <c r="B199" s="249" t="s">
        <v>430</v>
      </c>
      <c r="C199" s="249"/>
      <c r="D199" s="249"/>
      <c r="E199" s="249"/>
      <c r="F199" s="66">
        <v>12400</v>
      </c>
      <c r="G199" s="66"/>
      <c r="H199" s="66">
        <v>12400</v>
      </c>
      <c r="I199" s="66"/>
      <c r="J199" s="66"/>
      <c r="K199" s="66"/>
      <c r="L199" s="66"/>
      <c r="M199" s="66"/>
      <c r="N199" s="66"/>
      <c r="O199" s="66"/>
      <c r="P199" s="66">
        <v>12400</v>
      </c>
      <c r="Q199" s="66"/>
      <c r="R199" s="66"/>
      <c r="S199" s="66"/>
      <c r="T199" s="66">
        <v>7872.12</v>
      </c>
      <c r="U199" s="66"/>
      <c r="V199" s="66">
        <v>7872.12</v>
      </c>
      <c r="W199" s="66"/>
      <c r="X199" s="66"/>
      <c r="Y199" s="66"/>
      <c r="Z199" s="66"/>
      <c r="AA199" s="66"/>
      <c r="AB199" s="66"/>
      <c r="AC199" s="66"/>
      <c r="AD199" s="66">
        <v>7872.12</v>
      </c>
      <c r="AE199" s="66"/>
      <c r="AF199" s="66"/>
      <c r="AG199" s="68"/>
      <c r="AH199" s="69" t="str">
        <f t="shared" si="2"/>
        <v>00020235120000000150</v>
      </c>
      <c r="AI199" s="70"/>
    </row>
    <row r="200" spans="1:35" ht="11.25" customHeight="1" x14ac:dyDescent="0.25">
      <c r="A200" s="74" t="s">
        <v>47</v>
      </c>
      <c r="B200" s="250" t="s">
        <v>432</v>
      </c>
      <c r="C200" s="325"/>
      <c r="D200" s="326"/>
      <c r="E200" s="327"/>
      <c r="F200" s="66">
        <v>12400</v>
      </c>
      <c r="G200" s="76"/>
      <c r="H200" s="66">
        <v>12400</v>
      </c>
      <c r="I200" s="76"/>
      <c r="J200" s="77"/>
      <c r="K200" s="77"/>
      <c r="L200" s="77"/>
      <c r="M200" s="77"/>
      <c r="N200" s="77"/>
      <c r="O200" s="77"/>
      <c r="P200" s="77">
        <v>12400</v>
      </c>
      <c r="Q200" s="77"/>
      <c r="R200" s="77"/>
      <c r="S200" s="77"/>
      <c r="T200" s="66">
        <v>7872.12</v>
      </c>
      <c r="U200" s="76"/>
      <c r="V200" s="66">
        <v>7872.12</v>
      </c>
      <c r="W200" s="76"/>
      <c r="X200" s="77"/>
      <c r="Y200" s="77"/>
      <c r="Z200" s="77"/>
      <c r="AA200" s="77"/>
      <c r="AB200" s="77"/>
      <c r="AC200" s="77"/>
      <c r="AD200" s="77">
        <v>7872.12</v>
      </c>
      <c r="AE200" s="77"/>
      <c r="AF200" s="77"/>
      <c r="AG200" s="81"/>
      <c r="AH200" s="82" t="str">
        <f t="shared" ref="AH200:AH233" si="3">""&amp;B200</f>
        <v>00020235120050000150</v>
      </c>
      <c r="AI200" s="70"/>
    </row>
    <row r="201" spans="1:35" ht="11.25" customHeight="1" x14ac:dyDescent="0.25">
      <c r="A201" s="64" t="s">
        <v>47</v>
      </c>
      <c r="B201" s="249" t="s">
        <v>434</v>
      </c>
      <c r="C201" s="249"/>
      <c r="D201" s="249"/>
      <c r="E201" s="249"/>
      <c r="F201" s="66">
        <v>1064000</v>
      </c>
      <c r="G201" s="66"/>
      <c r="H201" s="66">
        <v>1064000</v>
      </c>
      <c r="I201" s="66"/>
      <c r="J201" s="66"/>
      <c r="K201" s="66"/>
      <c r="L201" s="66"/>
      <c r="M201" s="66"/>
      <c r="N201" s="66"/>
      <c r="O201" s="66"/>
      <c r="P201" s="66">
        <v>1064000</v>
      </c>
      <c r="Q201" s="66"/>
      <c r="R201" s="66"/>
      <c r="S201" s="66"/>
      <c r="T201" s="66">
        <v>975353.04</v>
      </c>
      <c r="U201" s="66"/>
      <c r="V201" s="66">
        <v>975353.04</v>
      </c>
      <c r="W201" s="66"/>
      <c r="X201" s="66"/>
      <c r="Y201" s="66"/>
      <c r="Z201" s="66"/>
      <c r="AA201" s="66"/>
      <c r="AB201" s="66"/>
      <c r="AC201" s="66"/>
      <c r="AD201" s="66">
        <v>975353.04</v>
      </c>
      <c r="AE201" s="66"/>
      <c r="AF201" s="66"/>
      <c r="AG201" s="68"/>
      <c r="AH201" s="69" t="str">
        <f t="shared" si="3"/>
        <v>00020235179000000150</v>
      </c>
      <c r="AI201" s="70"/>
    </row>
    <row r="202" spans="1:35" ht="11.25" customHeight="1" x14ac:dyDescent="0.25">
      <c r="A202" s="74" t="s">
        <v>47</v>
      </c>
      <c r="B202" s="250" t="s">
        <v>436</v>
      </c>
      <c r="C202" s="325"/>
      <c r="D202" s="326"/>
      <c r="E202" s="327"/>
      <c r="F202" s="66">
        <v>1064000</v>
      </c>
      <c r="G202" s="76"/>
      <c r="H202" s="66">
        <v>1064000</v>
      </c>
      <c r="I202" s="76"/>
      <c r="J202" s="77"/>
      <c r="K202" s="77"/>
      <c r="L202" s="77"/>
      <c r="M202" s="77"/>
      <c r="N202" s="77"/>
      <c r="O202" s="77"/>
      <c r="P202" s="77">
        <v>1064000</v>
      </c>
      <c r="Q202" s="77"/>
      <c r="R202" s="77"/>
      <c r="S202" s="77"/>
      <c r="T202" s="66">
        <v>975353.04</v>
      </c>
      <c r="U202" s="76"/>
      <c r="V202" s="66">
        <v>975353.04</v>
      </c>
      <c r="W202" s="76"/>
      <c r="X202" s="77"/>
      <c r="Y202" s="77"/>
      <c r="Z202" s="77"/>
      <c r="AA202" s="77"/>
      <c r="AB202" s="77"/>
      <c r="AC202" s="77"/>
      <c r="AD202" s="77">
        <v>975353.04</v>
      </c>
      <c r="AE202" s="77"/>
      <c r="AF202" s="77"/>
      <c r="AG202" s="81"/>
      <c r="AH202" s="82" t="str">
        <f t="shared" si="3"/>
        <v>00020235179050000150</v>
      </c>
      <c r="AI202" s="70"/>
    </row>
    <row r="203" spans="1:35" ht="11.25" customHeight="1" x14ac:dyDescent="0.25">
      <c r="A203" s="64" t="s">
        <v>47</v>
      </c>
      <c r="B203" s="249" t="s">
        <v>438</v>
      </c>
      <c r="C203" s="249"/>
      <c r="D203" s="249"/>
      <c r="E203" s="249"/>
      <c r="F203" s="66">
        <v>16654900</v>
      </c>
      <c r="G203" s="66"/>
      <c r="H203" s="66">
        <v>16654900</v>
      </c>
      <c r="I203" s="66"/>
      <c r="J203" s="66"/>
      <c r="K203" s="66"/>
      <c r="L203" s="66"/>
      <c r="M203" s="66"/>
      <c r="N203" s="66"/>
      <c r="O203" s="66"/>
      <c r="P203" s="66">
        <v>16654900</v>
      </c>
      <c r="Q203" s="66"/>
      <c r="R203" s="66"/>
      <c r="S203" s="66"/>
      <c r="T203" s="66">
        <v>15104319</v>
      </c>
      <c r="U203" s="66"/>
      <c r="V203" s="66">
        <v>15104319</v>
      </c>
      <c r="W203" s="66"/>
      <c r="X203" s="66"/>
      <c r="Y203" s="66"/>
      <c r="Z203" s="66"/>
      <c r="AA203" s="66"/>
      <c r="AB203" s="66"/>
      <c r="AC203" s="66"/>
      <c r="AD203" s="66">
        <v>15104319</v>
      </c>
      <c r="AE203" s="66"/>
      <c r="AF203" s="66"/>
      <c r="AG203" s="68"/>
      <c r="AH203" s="69" t="str">
        <f t="shared" si="3"/>
        <v>00020235303000000150</v>
      </c>
      <c r="AI203" s="70"/>
    </row>
    <row r="204" spans="1:35" ht="11.25" customHeight="1" x14ac:dyDescent="0.25">
      <c r="A204" s="74" t="s">
        <v>47</v>
      </c>
      <c r="B204" s="250" t="s">
        <v>440</v>
      </c>
      <c r="C204" s="325"/>
      <c r="D204" s="326"/>
      <c r="E204" s="327"/>
      <c r="F204" s="66">
        <v>16654900</v>
      </c>
      <c r="G204" s="76"/>
      <c r="H204" s="66">
        <v>16654900</v>
      </c>
      <c r="I204" s="76"/>
      <c r="J204" s="77"/>
      <c r="K204" s="77"/>
      <c r="L204" s="77"/>
      <c r="M204" s="77"/>
      <c r="N204" s="77"/>
      <c r="O204" s="77"/>
      <c r="P204" s="77">
        <v>16654900</v>
      </c>
      <c r="Q204" s="77"/>
      <c r="R204" s="77"/>
      <c r="S204" s="77"/>
      <c r="T204" s="66">
        <v>15104319</v>
      </c>
      <c r="U204" s="76"/>
      <c r="V204" s="66">
        <v>15104319</v>
      </c>
      <c r="W204" s="76"/>
      <c r="X204" s="77"/>
      <c r="Y204" s="77"/>
      <c r="Z204" s="77"/>
      <c r="AA204" s="77"/>
      <c r="AB204" s="77"/>
      <c r="AC204" s="77"/>
      <c r="AD204" s="77">
        <v>15104319</v>
      </c>
      <c r="AE204" s="77"/>
      <c r="AF204" s="77"/>
      <c r="AG204" s="81"/>
      <c r="AH204" s="82" t="str">
        <f t="shared" si="3"/>
        <v>00020235303050000150</v>
      </c>
      <c r="AI204" s="70"/>
    </row>
    <row r="205" spans="1:35" ht="11.25" customHeight="1" x14ac:dyDescent="0.25">
      <c r="A205" s="64" t="s">
        <v>47</v>
      </c>
      <c r="B205" s="249" t="s">
        <v>442</v>
      </c>
      <c r="C205" s="249"/>
      <c r="D205" s="249"/>
      <c r="E205" s="249"/>
      <c r="F205" s="66">
        <v>1617400</v>
      </c>
      <c r="G205" s="66"/>
      <c r="H205" s="66">
        <v>1617400</v>
      </c>
      <c r="I205" s="66"/>
      <c r="J205" s="66"/>
      <c r="K205" s="66"/>
      <c r="L205" s="66"/>
      <c r="M205" s="66"/>
      <c r="N205" s="66"/>
      <c r="O205" s="66"/>
      <c r="P205" s="66">
        <v>1617400</v>
      </c>
      <c r="Q205" s="66"/>
      <c r="R205" s="66"/>
      <c r="S205" s="66"/>
      <c r="T205" s="66">
        <v>1579714.82</v>
      </c>
      <c r="U205" s="66"/>
      <c r="V205" s="66">
        <v>1579714.82</v>
      </c>
      <c r="W205" s="66"/>
      <c r="X205" s="66"/>
      <c r="Y205" s="66"/>
      <c r="Z205" s="66"/>
      <c r="AA205" s="66"/>
      <c r="AB205" s="66"/>
      <c r="AC205" s="66"/>
      <c r="AD205" s="66">
        <v>1579714.82</v>
      </c>
      <c r="AE205" s="66"/>
      <c r="AF205" s="66"/>
      <c r="AG205" s="68"/>
      <c r="AH205" s="69" t="str">
        <f t="shared" si="3"/>
        <v>00020235930000000150</v>
      </c>
      <c r="AI205" s="70"/>
    </row>
    <row r="206" spans="1:35" ht="11.25" customHeight="1" x14ac:dyDescent="0.25">
      <c r="A206" s="74" t="s">
        <v>47</v>
      </c>
      <c r="B206" s="250" t="s">
        <v>444</v>
      </c>
      <c r="C206" s="325"/>
      <c r="D206" s="326"/>
      <c r="E206" s="327"/>
      <c r="F206" s="66">
        <v>1617400</v>
      </c>
      <c r="G206" s="76"/>
      <c r="H206" s="66">
        <v>1617400</v>
      </c>
      <c r="I206" s="76"/>
      <c r="J206" s="77"/>
      <c r="K206" s="77"/>
      <c r="L206" s="77"/>
      <c r="M206" s="77"/>
      <c r="N206" s="77"/>
      <c r="O206" s="77"/>
      <c r="P206" s="77">
        <v>1617400</v>
      </c>
      <c r="Q206" s="77"/>
      <c r="R206" s="77"/>
      <c r="S206" s="77"/>
      <c r="T206" s="66">
        <v>1579714.82</v>
      </c>
      <c r="U206" s="76"/>
      <c r="V206" s="66">
        <v>1579714.82</v>
      </c>
      <c r="W206" s="76"/>
      <c r="X206" s="77"/>
      <c r="Y206" s="77"/>
      <c r="Z206" s="77"/>
      <c r="AA206" s="77"/>
      <c r="AB206" s="77"/>
      <c r="AC206" s="77"/>
      <c r="AD206" s="77">
        <v>1579714.82</v>
      </c>
      <c r="AE206" s="77"/>
      <c r="AF206" s="77"/>
      <c r="AG206" s="81"/>
      <c r="AH206" s="82" t="str">
        <f t="shared" si="3"/>
        <v>00020235930050000150</v>
      </c>
      <c r="AI206" s="70"/>
    </row>
    <row r="207" spans="1:35" ht="11.25" customHeight="1" x14ac:dyDescent="0.25">
      <c r="A207" s="64" t="s">
        <v>47</v>
      </c>
      <c r="B207" s="249" t="s">
        <v>446</v>
      </c>
      <c r="C207" s="249"/>
      <c r="D207" s="249"/>
      <c r="E207" s="249"/>
      <c r="F207" s="66">
        <v>31274521.449999999</v>
      </c>
      <c r="G207" s="66"/>
      <c r="H207" s="66">
        <v>31274521.449999999</v>
      </c>
      <c r="I207" s="66">
        <v>28107890.48</v>
      </c>
      <c r="J207" s="66"/>
      <c r="K207" s="66"/>
      <c r="L207" s="66"/>
      <c r="M207" s="66"/>
      <c r="N207" s="66"/>
      <c r="O207" s="66"/>
      <c r="P207" s="66">
        <v>32619627.449999999</v>
      </c>
      <c r="Q207" s="66">
        <v>26762784.48</v>
      </c>
      <c r="R207" s="66"/>
      <c r="S207" s="66"/>
      <c r="T207" s="66">
        <v>30225984.449999999</v>
      </c>
      <c r="U207" s="66"/>
      <c r="V207" s="66">
        <v>30225984.449999999</v>
      </c>
      <c r="W207" s="66">
        <v>20277064.510000002</v>
      </c>
      <c r="X207" s="66"/>
      <c r="Y207" s="66"/>
      <c r="Z207" s="66"/>
      <c r="AA207" s="66"/>
      <c r="AB207" s="66"/>
      <c r="AC207" s="66"/>
      <c r="AD207" s="66">
        <v>31418681.449999999</v>
      </c>
      <c r="AE207" s="66">
        <v>19084367.510000002</v>
      </c>
      <c r="AF207" s="66"/>
      <c r="AG207" s="68"/>
      <c r="AH207" s="69" t="str">
        <f t="shared" si="3"/>
        <v>00020240000000000150</v>
      </c>
      <c r="AI207" s="70"/>
    </row>
    <row r="208" spans="1:35" ht="11.25" customHeight="1" x14ac:dyDescent="0.25">
      <c r="A208" s="64" t="s">
        <v>47</v>
      </c>
      <c r="B208" s="249" t="s">
        <v>448</v>
      </c>
      <c r="C208" s="249"/>
      <c r="D208" s="249"/>
      <c r="E208" s="249"/>
      <c r="F208" s="66">
        <v>0</v>
      </c>
      <c r="G208" s="66"/>
      <c r="H208" s="66">
        <v>0</v>
      </c>
      <c r="I208" s="66">
        <v>1345106</v>
      </c>
      <c r="J208" s="66"/>
      <c r="K208" s="66"/>
      <c r="L208" s="66"/>
      <c r="M208" s="66"/>
      <c r="N208" s="66"/>
      <c r="O208" s="66"/>
      <c r="P208" s="66">
        <v>1345106</v>
      </c>
      <c r="Q208" s="66"/>
      <c r="R208" s="66"/>
      <c r="S208" s="66"/>
      <c r="T208" s="66">
        <v>0</v>
      </c>
      <c r="U208" s="66"/>
      <c r="V208" s="66">
        <v>0</v>
      </c>
      <c r="W208" s="66">
        <v>1192697</v>
      </c>
      <c r="X208" s="66"/>
      <c r="Y208" s="66"/>
      <c r="Z208" s="66"/>
      <c r="AA208" s="66"/>
      <c r="AB208" s="66"/>
      <c r="AC208" s="66"/>
      <c r="AD208" s="66">
        <v>1192697</v>
      </c>
      <c r="AE208" s="66"/>
      <c r="AF208" s="66"/>
      <c r="AG208" s="68"/>
      <c r="AH208" s="69" t="str">
        <f t="shared" si="3"/>
        <v>00020240014000000150</v>
      </c>
      <c r="AI208" s="70"/>
    </row>
    <row r="209" spans="1:35" ht="11.25" customHeight="1" x14ac:dyDescent="0.25">
      <c r="A209" s="74" t="s">
        <v>47</v>
      </c>
      <c r="B209" s="250" t="s">
        <v>450</v>
      </c>
      <c r="C209" s="325"/>
      <c r="D209" s="326"/>
      <c r="E209" s="327"/>
      <c r="F209" s="66">
        <v>0</v>
      </c>
      <c r="G209" s="76"/>
      <c r="H209" s="66">
        <v>0</v>
      </c>
      <c r="I209" s="76">
        <v>1345106</v>
      </c>
      <c r="J209" s="77"/>
      <c r="K209" s="77"/>
      <c r="L209" s="77"/>
      <c r="M209" s="77"/>
      <c r="N209" s="77"/>
      <c r="O209" s="77"/>
      <c r="P209" s="77">
        <v>1345106</v>
      </c>
      <c r="Q209" s="77"/>
      <c r="R209" s="77"/>
      <c r="S209" s="77"/>
      <c r="T209" s="66">
        <v>0</v>
      </c>
      <c r="U209" s="76"/>
      <c r="V209" s="66">
        <v>0</v>
      </c>
      <c r="W209" s="76">
        <v>1192697</v>
      </c>
      <c r="X209" s="77"/>
      <c r="Y209" s="77"/>
      <c r="Z209" s="77"/>
      <c r="AA209" s="77"/>
      <c r="AB209" s="77"/>
      <c r="AC209" s="77"/>
      <c r="AD209" s="77">
        <v>1192697</v>
      </c>
      <c r="AE209" s="77"/>
      <c r="AF209" s="77"/>
      <c r="AG209" s="81"/>
      <c r="AH209" s="82" t="str">
        <f t="shared" si="3"/>
        <v>00020240014050000150</v>
      </c>
      <c r="AI209" s="70"/>
    </row>
    <row r="210" spans="1:35" ht="11.25" customHeight="1" x14ac:dyDescent="0.25">
      <c r="A210" s="64" t="s">
        <v>47</v>
      </c>
      <c r="B210" s="249" t="s">
        <v>452</v>
      </c>
      <c r="C210" s="249"/>
      <c r="D210" s="249"/>
      <c r="E210" s="249"/>
      <c r="F210" s="66">
        <v>104200</v>
      </c>
      <c r="G210" s="66"/>
      <c r="H210" s="66">
        <v>104200</v>
      </c>
      <c r="I210" s="66"/>
      <c r="J210" s="66"/>
      <c r="K210" s="66"/>
      <c r="L210" s="66"/>
      <c r="M210" s="66"/>
      <c r="N210" s="66"/>
      <c r="O210" s="66"/>
      <c r="P210" s="66">
        <v>104200</v>
      </c>
      <c r="Q210" s="66"/>
      <c r="R210" s="66"/>
      <c r="S210" s="66"/>
      <c r="T210" s="66">
        <v>78123</v>
      </c>
      <c r="U210" s="66"/>
      <c r="V210" s="66">
        <v>78123</v>
      </c>
      <c r="W210" s="66"/>
      <c r="X210" s="66"/>
      <c r="Y210" s="66"/>
      <c r="Z210" s="66"/>
      <c r="AA210" s="66"/>
      <c r="AB210" s="66"/>
      <c r="AC210" s="66"/>
      <c r="AD210" s="66">
        <v>78123</v>
      </c>
      <c r="AE210" s="66"/>
      <c r="AF210" s="66"/>
      <c r="AG210" s="68"/>
      <c r="AH210" s="69" t="str">
        <f t="shared" si="3"/>
        <v>00020245050000000150</v>
      </c>
      <c r="AI210" s="70"/>
    </row>
    <row r="211" spans="1:35" ht="11.25" customHeight="1" x14ac:dyDescent="0.25">
      <c r="A211" s="74" t="s">
        <v>47</v>
      </c>
      <c r="B211" s="250" t="s">
        <v>454</v>
      </c>
      <c r="C211" s="325"/>
      <c r="D211" s="326"/>
      <c r="E211" s="327"/>
      <c r="F211" s="66">
        <v>104200</v>
      </c>
      <c r="G211" s="76"/>
      <c r="H211" s="66">
        <v>104200</v>
      </c>
      <c r="I211" s="76"/>
      <c r="J211" s="77"/>
      <c r="K211" s="77"/>
      <c r="L211" s="77"/>
      <c r="M211" s="77"/>
      <c r="N211" s="77"/>
      <c r="O211" s="77"/>
      <c r="P211" s="77">
        <v>104200</v>
      </c>
      <c r="Q211" s="77"/>
      <c r="R211" s="77"/>
      <c r="S211" s="77"/>
      <c r="T211" s="66">
        <v>78123</v>
      </c>
      <c r="U211" s="76"/>
      <c r="V211" s="66">
        <v>78123</v>
      </c>
      <c r="W211" s="76"/>
      <c r="X211" s="77"/>
      <c r="Y211" s="77"/>
      <c r="Z211" s="77"/>
      <c r="AA211" s="77"/>
      <c r="AB211" s="77"/>
      <c r="AC211" s="77"/>
      <c r="AD211" s="77">
        <v>78123</v>
      </c>
      <c r="AE211" s="77"/>
      <c r="AF211" s="77"/>
      <c r="AG211" s="81"/>
      <c r="AH211" s="82" t="str">
        <f t="shared" si="3"/>
        <v>00020245050050000150</v>
      </c>
      <c r="AI211" s="70"/>
    </row>
    <row r="212" spans="1:35" ht="11.25" customHeight="1" x14ac:dyDescent="0.25">
      <c r="A212" s="64" t="s">
        <v>47</v>
      </c>
      <c r="B212" s="249" t="s">
        <v>456</v>
      </c>
      <c r="C212" s="249"/>
      <c r="D212" s="249"/>
      <c r="E212" s="249"/>
      <c r="F212" s="66">
        <v>31170321.449999999</v>
      </c>
      <c r="G212" s="66"/>
      <c r="H212" s="66">
        <v>31170321.449999999</v>
      </c>
      <c r="I212" s="66">
        <v>26762784.48</v>
      </c>
      <c r="J212" s="66"/>
      <c r="K212" s="66"/>
      <c r="L212" s="66"/>
      <c r="M212" s="66"/>
      <c r="N212" s="66"/>
      <c r="O212" s="66"/>
      <c r="P212" s="66">
        <v>31170321.449999999</v>
      </c>
      <c r="Q212" s="66">
        <v>26762784.48</v>
      </c>
      <c r="R212" s="66"/>
      <c r="S212" s="66"/>
      <c r="T212" s="66">
        <v>30147861.449999999</v>
      </c>
      <c r="U212" s="66"/>
      <c r="V212" s="66">
        <v>30147861.449999999</v>
      </c>
      <c r="W212" s="66">
        <v>19084367.510000002</v>
      </c>
      <c r="X212" s="66"/>
      <c r="Y212" s="66"/>
      <c r="Z212" s="66"/>
      <c r="AA212" s="66"/>
      <c r="AB212" s="66"/>
      <c r="AC212" s="66"/>
      <c r="AD212" s="66">
        <v>30147861.449999999</v>
      </c>
      <c r="AE212" s="66">
        <v>19084367.510000002</v>
      </c>
      <c r="AF212" s="66"/>
      <c r="AG212" s="68"/>
      <c r="AH212" s="69" t="str">
        <f t="shared" si="3"/>
        <v>00020249999000000150</v>
      </c>
      <c r="AI212" s="70"/>
    </row>
    <row r="213" spans="1:35" ht="11.25" customHeight="1" x14ac:dyDescent="0.25">
      <c r="A213" s="74" t="s">
        <v>47</v>
      </c>
      <c r="B213" s="250" t="s">
        <v>458</v>
      </c>
      <c r="C213" s="325"/>
      <c r="D213" s="326"/>
      <c r="E213" s="327"/>
      <c r="F213" s="66">
        <v>31170321.449999999</v>
      </c>
      <c r="G213" s="76"/>
      <c r="H213" s="66">
        <v>31170321.449999999</v>
      </c>
      <c r="I213" s="76"/>
      <c r="J213" s="77"/>
      <c r="K213" s="77"/>
      <c r="L213" s="77"/>
      <c r="M213" s="77"/>
      <c r="N213" s="77"/>
      <c r="O213" s="77"/>
      <c r="P213" s="77">
        <v>31170321.449999999</v>
      </c>
      <c r="Q213" s="77"/>
      <c r="R213" s="77"/>
      <c r="S213" s="77"/>
      <c r="T213" s="66">
        <v>30147861.449999999</v>
      </c>
      <c r="U213" s="76"/>
      <c r="V213" s="66">
        <v>30147861.449999999</v>
      </c>
      <c r="W213" s="76"/>
      <c r="X213" s="77"/>
      <c r="Y213" s="77"/>
      <c r="Z213" s="77"/>
      <c r="AA213" s="77"/>
      <c r="AB213" s="77"/>
      <c r="AC213" s="77"/>
      <c r="AD213" s="77">
        <v>30147861.449999999</v>
      </c>
      <c r="AE213" s="77"/>
      <c r="AF213" s="77"/>
      <c r="AG213" s="81"/>
      <c r="AH213" s="82" t="str">
        <f t="shared" si="3"/>
        <v>00020249999050000150</v>
      </c>
      <c r="AI213" s="70"/>
    </row>
    <row r="214" spans="1:35" ht="11.25" customHeight="1" x14ac:dyDescent="0.25">
      <c r="A214" s="74" t="s">
        <v>47</v>
      </c>
      <c r="B214" s="250" t="s">
        <v>460</v>
      </c>
      <c r="C214" s="325"/>
      <c r="D214" s="326"/>
      <c r="E214" s="327"/>
      <c r="F214" s="66">
        <v>0</v>
      </c>
      <c r="G214" s="76"/>
      <c r="H214" s="66">
        <v>0</v>
      </c>
      <c r="I214" s="76">
        <v>26762784.48</v>
      </c>
      <c r="J214" s="77"/>
      <c r="K214" s="77"/>
      <c r="L214" s="77"/>
      <c r="M214" s="77"/>
      <c r="N214" s="77"/>
      <c r="O214" s="77"/>
      <c r="P214" s="77"/>
      <c r="Q214" s="77">
        <v>26762784.48</v>
      </c>
      <c r="R214" s="77"/>
      <c r="S214" s="77"/>
      <c r="T214" s="66">
        <v>0</v>
      </c>
      <c r="U214" s="76"/>
      <c r="V214" s="66">
        <v>0</v>
      </c>
      <c r="W214" s="76">
        <v>19084367.510000002</v>
      </c>
      <c r="X214" s="77"/>
      <c r="Y214" s="77"/>
      <c r="Z214" s="77"/>
      <c r="AA214" s="77"/>
      <c r="AB214" s="77"/>
      <c r="AC214" s="77"/>
      <c r="AD214" s="77"/>
      <c r="AE214" s="77">
        <v>19084367.510000002</v>
      </c>
      <c r="AF214" s="77"/>
      <c r="AG214" s="81"/>
      <c r="AH214" s="82" t="str">
        <f t="shared" si="3"/>
        <v>00020249999130000150</v>
      </c>
      <c r="AI214" s="70"/>
    </row>
    <row r="215" spans="1:35" ht="11.25" customHeight="1" x14ac:dyDescent="0.25">
      <c r="A215" s="64" t="s">
        <v>47</v>
      </c>
      <c r="B215" s="249" t="s">
        <v>462</v>
      </c>
      <c r="C215" s="249"/>
      <c r="D215" s="249"/>
      <c r="E215" s="249"/>
      <c r="F215" s="66">
        <v>246360</v>
      </c>
      <c r="G215" s="66"/>
      <c r="H215" s="66">
        <v>246360</v>
      </c>
      <c r="I215" s="66"/>
      <c r="J215" s="66"/>
      <c r="K215" s="66"/>
      <c r="L215" s="66"/>
      <c r="M215" s="66"/>
      <c r="N215" s="66"/>
      <c r="O215" s="66"/>
      <c r="P215" s="66"/>
      <c r="Q215" s="66">
        <v>246360</v>
      </c>
      <c r="R215" s="66"/>
      <c r="S215" s="66"/>
      <c r="T215" s="66">
        <v>271400</v>
      </c>
      <c r="U215" s="66"/>
      <c r="V215" s="66">
        <v>271400</v>
      </c>
      <c r="W215" s="66"/>
      <c r="X215" s="66"/>
      <c r="Y215" s="66"/>
      <c r="Z215" s="66"/>
      <c r="AA215" s="66"/>
      <c r="AB215" s="66"/>
      <c r="AC215" s="66"/>
      <c r="AD215" s="66"/>
      <c r="AE215" s="66">
        <v>271400</v>
      </c>
      <c r="AF215" s="66"/>
      <c r="AG215" s="68"/>
      <c r="AH215" s="69" t="str">
        <f t="shared" si="3"/>
        <v>00020400000000000000</v>
      </c>
      <c r="AI215" s="70"/>
    </row>
    <row r="216" spans="1:35" ht="11.25" customHeight="1" x14ac:dyDescent="0.25">
      <c r="A216" s="64" t="s">
        <v>47</v>
      </c>
      <c r="B216" s="249" t="s">
        <v>464</v>
      </c>
      <c r="C216" s="249"/>
      <c r="D216" s="249"/>
      <c r="E216" s="249"/>
      <c r="F216" s="66">
        <v>246360</v>
      </c>
      <c r="G216" s="66"/>
      <c r="H216" s="66">
        <v>246360</v>
      </c>
      <c r="I216" s="66"/>
      <c r="J216" s="66"/>
      <c r="K216" s="66"/>
      <c r="L216" s="66"/>
      <c r="M216" s="66"/>
      <c r="N216" s="66"/>
      <c r="O216" s="66"/>
      <c r="P216" s="66"/>
      <c r="Q216" s="66">
        <v>246360</v>
      </c>
      <c r="R216" s="66"/>
      <c r="S216" s="66"/>
      <c r="T216" s="66">
        <v>271400</v>
      </c>
      <c r="U216" s="66"/>
      <c r="V216" s="66">
        <v>271400</v>
      </c>
      <c r="W216" s="66"/>
      <c r="X216" s="66"/>
      <c r="Y216" s="66"/>
      <c r="Z216" s="66"/>
      <c r="AA216" s="66"/>
      <c r="AB216" s="66"/>
      <c r="AC216" s="66"/>
      <c r="AD216" s="66"/>
      <c r="AE216" s="66">
        <v>271400</v>
      </c>
      <c r="AF216" s="66"/>
      <c r="AG216" s="68"/>
      <c r="AH216" s="69" t="str">
        <f t="shared" si="3"/>
        <v>00020405000130000150</v>
      </c>
      <c r="AI216" s="70"/>
    </row>
    <row r="217" spans="1:35" ht="11.25" customHeight="1" x14ac:dyDescent="0.25">
      <c r="A217" s="74" t="s">
        <v>47</v>
      </c>
      <c r="B217" s="250" t="s">
        <v>466</v>
      </c>
      <c r="C217" s="325"/>
      <c r="D217" s="326"/>
      <c r="E217" s="327"/>
      <c r="F217" s="66">
        <v>246360</v>
      </c>
      <c r="G217" s="76"/>
      <c r="H217" s="66">
        <v>246360</v>
      </c>
      <c r="I217" s="76"/>
      <c r="J217" s="77"/>
      <c r="K217" s="77"/>
      <c r="L217" s="77"/>
      <c r="M217" s="77"/>
      <c r="N217" s="77"/>
      <c r="O217" s="77"/>
      <c r="P217" s="77"/>
      <c r="Q217" s="77">
        <v>246360</v>
      </c>
      <c r="R217" s="77"/>
      <c r="S217" s="77"/>
      <c r="T217" s="66">
        <v>271400</v>
      </c>
      <c r="U217" s="76"/>
      <c r="V217" s="66">
        <v>271400</v>
      </c>
      <c r="W217" s="76"/>
      <c r="X217" s="77"/>
      <c r="Y217" s="77"/>
      <c r="Z217" s="77"/>
      <c r="AA217" s="77"/>
      <c r="AB217" s="77"/>
      <c r="AC217" s="77"/>
      <c r="AD217" s="77"/>
      <c r="AE217" s="77">
        <v>271400</v>
      </c>
      <c r="AF217" s="77"/>
      <c r="AG217" s="81"/>
      <c r="AH217" s="82" t="str">
        <f t="shared" si="3"/>
        <v>00020405099130000150</v>
      </c>
      <c r="AI217" s="70"/>
    </row>
    <row r="218" spans="1:35" ht="11.25" customHeight="1" x14ac:dyDescent="0.25">
      <c r="A218" s="64" t="s">
        <v>47</v>
      </c>
      <c r="B218" s="249" t="s">
        <v>468</v>
      </c>
      <c r="C218" s="249"/>
      <c r="D218" s="249"/>
      <c r="E218" s="249"/>
      <c r="F218" s="66">
        <v>50000</v>
      </c>
      <c r="G218" s="66"/>
      <c r="H218" s="66">
        <v>50000</v>
      </c>
      <c r="I218" s="66"/>
      <c r="J218" s="66"/>
      <c r="K218" s="66"/>
      <c r="L218" s="66"/>
      <c r="M218" s="66"/>
      <c r="N218" s="66"/>
      <c r="O218" s="66"/>
      <c r="P218" s="66"/>
      <c r="Q218" s="66"/>
      <c r="R218" s="66">
        <v>50000</v>
      </c>
      <c r="S218" s="66"/>
      <c r="T218" s="66">
        <v>50000</v>
      </c>
      <c r="U218" s="66"/>
      <c r="V218" s="66">
        <v>50000</v>
      </c>
      <c r="W218" s="66"/>
      <c r="X218" s="66"/>
      <c r="Y218" s="66"/>
      <c r="Z218" s="66"/>
      <c r="AA218" s="66"/>
      <c r="AB218" s="66"/>
      <c r="AC218" s="66"/>
      <c r="AD218" s="66"/>
      <c r="AE218" s="66"/>
      <c r="AF218" s="66">
        <v>50000</v>
      </c>
      <c r="AG218" s="68"/>
      <c r="AH218" s="69" t="str">
        <f t="shared" si="3"/>
        <v>00020700000000000000</v>
      </c>
      <c r="AI218" s="70"/>
    </row>
    <row r="219" spans="1:35" ht="11.25" customHeight="1" x14ac:dyDescent="0.25">
      <c r="A219" s="64" t="s">
        <v>47</v>
      </c>
      <c r="B219" s="249" t="s">
        <v>470</v>
      </c>
      <c r="C219" s="249"/>
      <c r="D219" s="249"/>
      <c r="E219" s="249"/>
      <c r="F219" s="66">
        <v>50000</v>
      </c>
      <c r="G219" s="66"/>
      <c r="H219" s="66">
        <v>50000</v>
      </c>
      <c r="I219" s="66"/>
      <c r="J219" s="66"/>
      <c r="K219" s="66"/>
      <c r="L219" s="66"/>
      <c r="M219" s="66"/>
      <c r="N219" s="66"/>
      <c r="O219" s="66"/>
      <c r="P219" s="66"/>
      <c r="Q219" s="66"/>
      <c r="R219" s="66">
        <v>50000</v>
      </c>
      <c r="S219" s="66"/>
      <c r="T219" s="66">
        <v>50000</v>
      </c>
      <c r="U219" s="66"/>
      <c r="V219" s="66">
        <v>50000</v>
      </c>
      <c r="W219" s="66"/>
      <c r="X219" s="66"/>
      <c r="Y219" s="66"/>
      <c r="Z219" s="66"/>
      <c r="AA219" s="66"/>
      <c r="AB219" s="66"/>
      <c r="AC219" s="66"/>
      <c r="AD219" s="66"/>
      <c r="AE219" s="66"/>
      <c r="AF219" s="66">
        <v>50000</v>
      </c>
      <c r="AG219" s="68"/>
      <c r="AH219" s="69" t="str">
        <f t="shared" si="3"/>
        <v>00020705000100000150</v>
      </c>
      <c r="AI219" s="70"/>
    </row>
    <row r="220" spans="1:35" ht="11.25" customHeight="1" x14ac:dyDescent="0.25">
      <c r="A220" s="74" t="s">
        <v>47</v>
      </c>
      <c r="B220" s="250" t="s">
        <v>471</v>
      </c>
      <c r="C220" s="325"/>
      <c r="D220" s="326"/>
      <c r="E220" s="327"/>
      <c r="F220" s="66">
        <v>50000</v>
      </c>
      <c r="G220" s="76"/>
      <c r="H220" s="66">
        <v>50000</v>
      </c>
      <c r="I220" s="76"/>
      <c r="J220" s="77"/>
      <c r="K220" s="77"/>
      <c r="L220" s="77"/>
      <c r="M220" s="77"/>
      <c r="N220" s="77"/>
      <c r="O220" s="77"/>
      <c r="P220" s="77"/>
      <c r="Q220" s="77"/>
      <c r="R220" s="77">
        <v>50000</v>
      </c>
      <c r="S220" s="77"/>
      <c r="T220" s="66">
        <v>50000</v>
      </c>
      <c r="U220" s="76"/>
      <c r="V220" s="66">
        <v>50000</v>
      </c>
      <c r="W220" s="76"/>
      <c r="X220" s="77"/>
      <c r="Y220" s="77"/>
      <c r="Z220" s="77"/>
      <c r="AA220" s="77"/>
      <c r="AB220" s="77"/>
      <c r="AC220" s="77"/>
      <c r="AD220" s="77"/>
      <c r="AE220" s="77"/>
      <c r="AF220" s="77">
        <v>50000</v>
      </c>
      <c r="AG220" s="81"/>
      <c r="AH220" s="82" t="str">
        <f t="shared" si="3"/>
        <v>00020705030100000150</v>
      </c>
      <c r="AI220" s="70"/>
    </row>
    <row r="221" spans="1:35" ht="11.25" customHeight="1" x14ac:dyDescent="0.25">
      <c r="A221" s="64" t="s">
        <v>47</v>
      </c>
      <c r="B221" s="249" t="s">
        <v>473</v>
      </c>
      <c r="C221" s="249"/>
      <c r="D221" s="249"/>
      <c r="E221" s="249"/>
      <c r="F221" s="66">
        <v>5351288.74</v>
      </c>
      <c r="G221" s="66"/>
      <c r="H221" s="66">
        <v>5351288.74</v>
      </c>
      <c r="I221" s="66">
        <v>2042904.11</v>
      </c>
      <c r="J221" s="66"/>
      <c r="K221" s="66"/>
      <c r="L221" s="66"/>
      <c r="M221" s="66"/>
      <c r="N221" s="66"/>
      <c r="O221" s="66"/>
      <c r="P221" s="66">
        <v>7393022.8499999996</v>
      </c>
      <c r="Q221" s="66"/>
      <c r="R221" s="66">
        <v>1170</v>
      </c>
      <c r="S221" s="66"/>
      <c r="T221" s="66">
        <v>5351288.74</v>
      </c>
      <c r="U221" s="66"/>
      <c r="V221" s="66">
        <v>5351288.74</v>
      </c>
      <c r="W221" s="66">
        <v>2042904.11</v>
      </c>
      <c r="X221" s="66"/>
      <c r="Y221" s="66"/>
      <c r="Z221" s="66"/>
      <c r="AA221" s="66"/>
      <c r="AB221" s="66"/>
      <c r="AC221" s="66"/>
      <c r="AD221" s="66">
        <v>7393022.8499999996</v>
      </c>
      <c r="AE221" s="66"/>
      <c r="AF221" s="66">
        <v>1170</v>
      </c>
      <c r="AG221" s="68"/>
      <c r="AH221" s="69" t="str">
        <f t="shared" si="3"/>
        <v>00021800000000000000</v>
      </c>
      <c r="AI221" s="70"/>
    </row>
    <row r="222" spans="1:35" ht="11.25" customHeight="1" x14ac:dyDescent="0.25">
      <c r="A222" s="64" t="s">
        <v>47</v>
      </c>
      <c r="B222" s="249" t="s">
        <v>475</v>
      </c>
      <c r="C222" s="249"/>
      <c r="D222" s="249"/>
      <c r="E222" s="249"/>
      <c r="F222" s="66">
        <v>5351288.74</v>
      </c>
      <c r="G222" s="66"/>
      <c r="H222" s="66">
        <v>5351288.74</v>
      </c>
      <c r="I222" s="66">
        <v>2042904.11</v>
      </c>
      <c r="J222" s="66"/>
      <c r="K222" s="66"/>
      <c r="L222" s="66"/>
      <c r="M222" s="66"/>
      <c r="N222" s="66"/>
      <c r="O222" s="66"/>
      <c r="P222" s="66">
        <v>7393022.8499999996</v>
      </c>
      <c r="Q222" s="66"/>
      <c r="R222" s="66">
        <v>1170</v>
      </c>
      <c r="S222" s="66"/>
      <c r="T222" s="66">
        <v>5351288.74</v>
      </c>
      <c r="U222" s="66"/>
      <c r="V222" s="66">
        <v>5351288.74</v>
      </c>
      <c r="W222" s="66">
        <v>2042904.11</v>
      </c>
      <c r="X222" s="66"/>
      <c r="Y222" s="66"/>
      <c r="Z222" s="66"/>
      <c r="AA222" s="66"/>
      <c r="AB222" s="66"/>
      <c r="AC222" s="66"/>
      <c r="AD222" s="66">
        <v>7393022.8499999996</v>
      </c>
      <c r="AE222" s="66"/>
      <c r="AF222" s="66">
        <v>1170</v>
      </c>
      <c r="AG222" s="68"/>
      <c r="AH222" s="69" t="str">
        <f t="shared" si="3"/>
        <v>00021800000000000150</v>
      </c>
      <c r="AI222" s="70"/>
    </row>
    <row r="223" spans="1:35" ht="11.25" customHeight="1" x14ac:dyDescent="0.25">
      <c r="A223" s="64" t="s">
        <v>47</v>
      </c>
      <c r="B223" s="249" t="s">
        <v>477</v>
      </c>
      <c r="C223" s="249"/>
      <c r="D223" s="249"/>
      <c r="E223" s="249"/>
      <c r="F223" s="66">
        <v>5351288.74</v>
      </c>
      <c r="G223" s="66"/>
      <c r="H223" s="66">
        <v>5351288.74</v>
      </c>
      <c r="I223" s="66">
        <v>2041734.11</v>
      </c>
      <c r="J223" s="66"/>
      <c r="K223" s="66"/>
      <c r="L223" s="66"/>
      <c r="M223" s="66"/>
      <c r="N223" s="66"/>
      <c r="O223" s="66"/>
      <c r="P223" s="66">
        <v>7393022.8499999996</v>
      </c>
      <c r="Q223" s="66"/>
      <c r="R223" s="66"/>
      <c r="S223" s="66"/>
      <c r="T223" s="66">
        <v>5351288.74</v>
      </c>
      <c r="U223" s="66"/>
      <c r="V223" s="66">
        <v>5351288.74</v>
      </c>
      <c r="W223" s="66">
        <v>2041734.11</v>
      </c>
      <c r="X223" s="66"/>
      <c r="Y223" s="66"/>
      <c r="Z223" s="66"/>
      <c r="AA223" s="66"/>
      <c r="AB223" s="66"/>
      <c r="AC223" s="66"/>
      <c r="AD223" s="66">
        <v>7393022.8499999996</v>
      </c>
      <c r="AE223" s="66"/>
      <c r="AF223" s="66"/>
      <c r="AG223" s="68"/>
      <c r="AH223" s="69" t="str">
        <f t="shared" si="3"/>
        <v>00021800000050000150</v>
      </c>
      <c r="AI223" s="70"/>
    </row>
    <row r="224" spans="1:35" ht="11.25" customHeight="1" x14ac:dyDescent="0.25">
      <c r="A224" s="64" t="s">
        <v>47</v>
      </c>
      <c r="B224" s="249" t="s">
        <v>479</v>
      </c>
      <c r="C224" s="249"/>
      <c r="D224" s="249"/>
      <c r="E224" s="249"/>
      <c r="F224" s="66">
        <v>0</v>
      </c>
      <c r="G224" s="66"/>
      <c r="H224" s="66">
        <v>0</v>
      </c>
      <c r="I224" s="66">
        <v>1170</v>
      </c>
      <c r="J224" s="66"/>
      <c r="K224" s="66"/>
      <c r="L224" s="66"/>
      <c r="M224" s="66"/>
      <c r="N224" s="66"/>
      <c r="O224" s="66"/>
      <c r="P224" s="66"/>
      <c r="Q224" s="66"/>
      <c r="R224" s="66">
        <v>1170</v>
      </c>
      <c r="S224" s="66"/>
      <c r="T224" s="66">
        <v>0</v>
      </c>
      <c r="U224" s="66"/>
      <c r="V224" s="66">
        <v>0</v>
      </c>
      <c r="W224" s="66">
        <v>1170</v>
      </c>
      <c r="X224" s="66"/>
      <c r="Y224" s="66"/>
      <c r="Z224" s="66"/>
      <c r="AA224" s="66"/>
      <c r="AB224" s="66"/>
      <c r="AC224" s="66"/>
      <c r="AD224" s="66"/>
      <c r="AE224" s="66"/>
      <c r="AF224" s="66">
        <v>1170</v>
      </c>
      <c r="AG224" s="68"/>
      <c r="AH224" s="69" t="str">
        <f t="shared" si="3"/>
        <v>00021800000100000150</v>
      </c>
      <c r="AI224" s="70"/>
    </row>
    <row r="225" spans="1:35" ht="11.25" customHeight="1" x14ac:dyDescent="0.25">
      <c r="A225" s="64" t="s">
        <v>47</v>
      </c>
      <c r="B225" s="249" t="s">
        <v>481</v>
      </c>
      <c r="C225" s="249"/>
      <c r="D225" s="249"/>
      <c r="E225" s="249"/>
      <c r="F225" s="66">
        <v>5351288.74</v>
      </c>
      <c r="G225" s="66"/>
      <c r="H225" s="66">
        <v>5351288.74</v>
      </c>
      <c r="I225" s="66"/>
      <c r="J225" s="66"/>
      <c r="K225" s="66"/>
      <c r="L225" s="66"/>
      <c r="M225" s="66"/>
      <c r="N225" s="66"/>
      <c r="O225" s="66"/>
      <c r="P225" s="66">
        <v>5351288.74</v>
      </c>
      <c r="Q225" s="66"/>
      <c r="R225" s="66"/>
      <c r="S225" s="66"/>
      <c r="T225" s="66">
        <v>5351288.74</v>
      </c>
      <c r="U225" s="66"/>
      <c r="V225" s="66">
        <v>5351288.74</v>
      </c>
      <c r="W225" s="66"/>
      <c r="X225" s="66"/>
      <c r="Y225" s="66"/>
      <c r="Z225" s="66"/>
      <c r="AA225" s="66"/>
      <c r="AB225" s="66"/>
      <c r="AC225" s="66"/>
      <c r="AD225" s="66">
        <v>5351288.74</v>
      </c>
      <c r="AE225" s="66"/>
      <c r="AF225" s="66"/>
      <c r="AG225" s="68"/>
      <c r="AH225" s="69" t="str">
        <f t="shared" si="3"/>
        <v>00021805000050000150</v>
      </c>
      <c r="AI225" s="70"/>
    </row>
    <row r="226" spans="1:35" ht="11.25" customHeight="1" x14ac:dyDescent="0.25">
      <c r="A226" s="74" t="s">
        <v>47</v>
      </c>
      <c r="B226" s="250" t="s">
        <v>483</v>
      </c>
      <c r="C226" s="325"/>
      <c r="D226" s="326"/>
      <c r="E226" s="327"/>
      <c r="F226" s="66">
        <v>5351288.74</v>
      </c>
      <c r="G226" s="76"/>
      <c r="H226" s="66">
        <v>5351288.74</v>
      </c>
      <c r="I226" s="76"/>
      <c r="J226" s="77"/>
      <c r="K226" s="77"/>
      <c r="L226" s="77"/>
      <c r="M226" s="77"/>
      <c r="N226" s="77"/>
      <c r="O226" s="77"/>
      <c r="P226" s="77">
        <v>5351288.74</v>
      </c>
      <c r="Q226" s="77"/>
      <c r="R226" s="77"/>
      <c r="S226" s="77"/>
      <c r="T226" s="66">
        <v>5351288.74</v>
      </c>
      <c r="U226" s="76"/>
      <c r="V226" s="66">
        <v>5351288.74</v>
      </c>
      <c r="W226" s="76"/>
      <c r="X226" s="77"/>
      <c r="Y226" s="77"/>
      <c r="Z226" s="77"/>
      <c r="AA226" s="77"/>
      <c r="AB226" s="77"/>
      <c r="AC226" s="77"/>
      <c r="AD226" s="77">
        <v>5351288.74</v>
      </c>
      <c r="AE226" s="77"/>
      <c r="AF226" s="77"/>
      <c r="AG226" s="81"/>
      <c r="AH226" s="82" t="str">
        <f t="shared" si="3"/>
        <v>00021805020050000150</v>
      </c>
      <c r="AI226" s="70"/>
    </row>
    <row r="227" spans="1:35" ht="11.25" customHeight="1" x14ac:dyDescent="0.25">
      <c r="A227" s="74" t="s">
        <v>47</v>
      </c>
      <c r="B227" s="250" t="s">
        <v>485</v>
      </c>
      <c r="C227" s="325"/>
      <c r="D227" s="326"/>
      <c r="E227" s="327"/>
      <c r="F227" s="66">
        <v>0</v>
      </c>
      <c r="G227" s="76"/>
      <c r="H227" s="66">
        <v>0</v>
      </c>
      <c r="I227" s="76">
        <v>2041734.11</v>
      </c>
      <c r="J227" s="77"/>
      <c r="K227" s="77"/>
      <c r="L227" s="77"/>
      <c r="M227" s="77"/>
      <c r="N227" s="77"/>
      <c r="O227" s="77"/>
      <c r="P227" s="77">
        <v>2041734.11</v>
      </c>
      <c r="Q227" s="77"/>
      <c r="R227" s="77"/>
      <c r="S227" s="77"/>
      <c r="T227" s="66">
        <v>0</v>
      </c>
      <c r="U227" s="76"/>
      <c r="V227" s="66">
        <v>0</v>
      </c>
      <c r="W227" s="76">
        <v>2041734.11</v>
      </c>
      <c r="X227" s="77"/>
      <c r="Y227" s="77"/>
      <c r="Z227" s="77"/>
      <c r="AA227" s="77"/>
      <c r="AB227" s="77"/>
      <c r="AC227" s="77"/>
      <c r="AD227" s="77">
        <v>2041734.11</v>
      </c>
      <c r="AE227" s="77"/>
      <c r="AF227" s="77"/>
      <c r="AG227" s="81"/>
      <c r="AH227" s="82" t="str">
        <f t="shared" si="3"/>
        <v>00021860010050000150</v>
      </c>
      <c r="AI227" s="70"/>
    </row>
    <row r="228" spans="1:35" ht="11.25" customHeight="1" x14ac:dyDescent="0.25">
      <c r="A228" s="74" t="s">
        <v>47</v>
      </c>
      <c r="B228" s="250" t="s">
        <v>487</v>
      </c>
      <c r="C228" s="325"/>
      <c r="D228" s="326"/>
      <c r="E228" s="327"/>
      <c r="F228" s="66">
        <v>0</v>
      </c>
      <c r="G228" s="76"/>
      <c r="H228" s="66">
        <v>0</v>
      </c>
      <c r="I228" s="76">
        <v>1170</v>
      </c>
      <c r="J228" s="77"/>
      <c r="K228" s="77"/>
      <c r="L228" s="77"/>
      <c r="M228" s="77"/>
      <c r="N228" s="77"/>
      <c r="O228" s="77"/>
      <c r="P228" s="77"/>
      <c r="Q228" s="77"/>
      <c r="R228" s="77">
        <v>1170</v>
      </c>
      <c r="S228" s="77"/>
      <c r="T228" s="66">
        <v>0</v>
      </c>
      <c r="U228" s="76"/>
      <c r="V228" s="66">
        <v>0</v>
      </c>
      <c r="W228" s="76">
        <v>1170</v>
      </c>
      <c r="X228" s="77"/>
      <c r="Y228" s="77"/>
      <c r="Z228" s="77"/>
      <c r="AA228" s="77"/>
      <c r="AB228" s="77"/>
      <c r="AC228" s="77"/>
      <c r="AD228" s="77"/>
      <c r="AE228" s="77"/>
      <c r="AF228" s="77">
        <v>1170</v>
      </c>
      <c r="AG228" s="81"/>
      <c r="AH228" s="82" t="str">
        <f t="shared" si="3"/>
        <v>00021860010100000150</v>
      </c>
      <c r="AI228" s="70"/>
    </row>
    <row r="229" spans="1:35" ht="11.25" customHeight="1" x14ac:dyDescent="0.25">
      <c r="A229" s="64" t="s">
        <v>47</v>
      </c>
      <c r="B229" s="249" t="s">
        <v>489</v>
      </c>
      <c r="C229" s="249"/>
      <c r="D229" s="249"/>
      <c r="E229" s="249"/>
      <c r="F229" s="66">
        <v>-5921570.4400000004</v>
      </c>
      <c r="G229" s="66"/>
      <c r="H229" s="66">
        <v>-5921570.4400000004</v>
      </c>
      <c r="I229" s="66">
        <v>-2042904.11</v>
      </c>
      <c r="J229" s="66"/>
      <c r="K229" s="66"/>
      <c r="L229" s="66"/>
      <c r="M229" s="66"/>
      <c r="N229" s="66"/>
      <c r="O229" s="66"/>
      <c r="P229" s="66">
        <v>-5922740.4400000004</v>
      </c>
      <c r="Q229" s="66">
        <v>-2041734.11</v>
      </c>
      <c r="R229" s="66"/>
      <c r="S229" s="66"/>
      <c r="T229" s="66">
        <v>-5921570.4400000004</v>
      </c>
      <c r="U229" s="66"/>
      <c r="V229" s="66">
        <v>-5921570.4400000004</v>
      </c>
      <c r="W229" s="66">
        <v>-2042904.11</v>
      </c>
      <c r="X229" s="66"/>
      <c r="Y229" s="66"/>
      <c r="Z229" s="66"/>
      <c r="AA229" s="66"/>
      <c r="AB229" s="66"/>
      <c r="AC229" s="66"/>
      <c r="AD229" s="66">
        <v>-5922740.4400000004</v>
      </c>
      <c r="AE229" s="66">
        <v>-2041734.11</v>
      </c>
      <c r="AF229" s="66"/>
      <c r="AG229" s="68"/>
      <c r="AH229" s="69" t="str">
        <f t="shared" si="3"/>
        <v>00021900000000000000</v>
      </c>
      <c r="AI229" s="70"/>
    </row>
    <row r="230" spans="1:35" ht="11.25" customHeight="1" x14ac:dyDescent="0.25">
      <c r="A230" s="64" t="s">
        <v>47</v>
      </c>
      <c r="B230" s="249" t="s">
        <v>491</v>
      </c>
      <c r="C230" s="249"/>
      <c r="D230" s="249"/>
      <c r="E230" s="249"/>
      <c r="F230" s="66">
        <v>-5921570.4400000004</v>
      </c>
      <c r="G230" s="66"/>
      <c r="H230" s="66">
        <v>-5921570.4400000004</v>
      </c>
      <c r="I230" s="66">
        <v>-1170</v>
      </c>
      <c r="J230" s="66"/>
      <c r="K230" s="66"/>
      <c r="L230" s="66"/>
      <c r="M230" s="66"/>
      <c r="N230" s="66"/>
      <c r="O230" s="66"/>
      <c r="P230" s="66">
        <v>-5922740.4400000004</v>
      </c>
      <c r="Q230" s="66"/>
      <c r="R230" s="66"/>
      <c r="S230" s="66"/>
      <c r="T230" s="66">
        <v>-5921570.4400000004</v>
      </c>
      <c r="U230" s="66"/>
      <c r="V230" s="66">
        <v>-5921570.4400000004</v>
      </c>
      <c r="W230" s="66">
        <v>-1170</v>
      </c>
      <c r="X230" s="66"/>
      <c r="Y230" s="66"/>
      <c r="Z230" s="66"/>
      <c r="AA230" s="66"/>
      <c r="AB230" s="66"/>
      <c r="AC230" s="66"/>
      <c r="AD230" s="66">
        <v>-5922740.4400000004</v>
      </c>
      <c r="AE230" s="66"/>
      <c r="AF230" s="66"/>
      <c r="AG230" s="68"/>
      <c r="AH230" s="69" t="str">
        <f t="shared" si="3"/>
        <v>00021900000050000150</v>
      </c>
      <c r="AI230" s="70"/>
    </row>
    <row r="231" spans="1:35" ht="11.25" customHeight="1" x14ac:dyDescent="0.25">
      <c r="A231" s="64" t="s">
        <v>47</v>
      </c>
      <c r="B231" s="249" t="s">
        <v>493</v>
      </c>
      <c r="C231" s="249"/>
      <c r="D231" s="249"/>
      <c r="E231" s="249"/>
      <c r="F231" s="66">
        <v>0</v>
      </c>
      <c r="G231" s="66"/>
      <c r="H231" s="66">
        <v>0</v>
      </c>
      <c r="I231" s="66">
        <v>-2041734.11</v>
      </c>
      <c r="J231" s="66"/>
      <c r="K231" s="66"/>
      <c r="L231" s="66"/>
      <c r="M231" s="66"/>
      <c r="N231" s="66"/>
      <c r="O231" s="66"/>
      <c r="P231" s="66"/>
      <c r="Q231" s="66">
        <v>-2041734.11</v>
      </c>
      <c r="R231" s="66"/>
      <c r="S231" s="66"/>
      <c r="T231" s="66">
        <v>0</v>
      </c>
      <c r="U231" s="66"/>
      <c r="V231" s="66">
        <v>0</v>
      </c>
      <c r="W231" s="66">
        <v>-2041734.11</v>
      </c>
      <c r="X231" s="66"/>
      <c r="Y231" s="66"/>
      <c r="Z231" s="66"/>
      <c r="AA231" s="66"/>
      <c r="AB231" s="66"/>
      <c r="AC231" s="66"/>
      <c r="AD231" s="66"/>
      <c r="AE231" s="66">
        <v>-2041734.11</v>
      </c>
      <c r="AF231" s="66"/>
      <c r="AG231" s="68"/>
      <c r="AH231" s="69" t="str">
        <f t="shared" si="3"/>
        <v>00021900000130000150</v>
      </c>
      <c r="AI231" s="70"/>
    </row>
    <row r="232" spans="1:35" ht="11.25" customHeight="1" x14ac:dyDescent="0.25">
      <c r="A232" s="74" t="s">
        <v>47</v>
      </c>
      <c r="B232" s="250" t="s">
        <v>495</v>
      </c>
      <c r="C232" s="325"/>
      <c r="D232" s="326"/>
      <c r="E232" s="327"/>
      <c r="F232" s="66">
        <v>-5921570.4400000004</v>
      </c>
      <c r="G232" s="76"/>
      <c r="H232" s="66">
        <v>-5921570.4400000004</v>
      </c>
      <c r="I232" s="76">
        <v>-1170</v>
      </c>
      <c r="J232" s="77"/>
      <c r="K232" s="77"/>
      <c r="L232" s="77"/>
      <c r="M232" s="77"/>
      <c r="N232" s="77"/>
      <c r="O232" s="77"/>
      <c r="P232" s="77">
        <v>-5922740.4400000004</v>
      </c>
      <c r="Q232" s="77"/>
      <c r="R232" s="77"/>
      <c r="S232" s="77"/>
      <c r="T232" s="66">
        <v>-5921570.4400000004</v>
      </c>
      <c r="U232" s="76"/>
      <c r="V232" s="66">
        <v>-5921570.4400000004</v>
      </c>
      <c r="W232" s="76">
        <v>-1170</v>
      </c>
      <c r="X232" s="77"/>
      <c r="Y232" s="77"/>
      <c r="Z232" s="77"/>
      <c r="AA232" s="77"/>
      <c r="AB232" s="77"/>
      <c r="AC232" s="77"/>
      <c r="AD232" s="77">
        <v>-5922740.4400000004</v>
      </c>
      <c r="AE232" s="77"/>
      <c r="AF232" s="77"/>
      <c r="AG232" s="81"/>
      <c r="AH232" s="82" t="str">
        <f t="shared" si="3"/>
        <v>00021960010050000150</v>
      </c>
      <c r="AI232" s="70"/>
    </row>
    <row r="233" spans="1:35" ht="11.25" customHeight="1" x14ac:dyDescent="0.25">
      <c r="A233" s="74" t="s">
        <v>47</v>
      </c>
      <c r="B233" s="250" t="s">
        <v>497</v>
      </c>
      <c r="C233" s="325"/>
      <c r="D233" s="326"/>
      <c r="E233" s="327"/>
      <c r="F233" s="66">
        <v>0</v>
      </c>
      <c r="G233" s="76"/>
      <c r="H233" s="66">
        <v>0</v>
      </c>
      <c r="I233" s="76">
        <v>-2041734.11</v>
      </c>
      <c r="J233" s="77"/>
      <c r="K233" s="77"/>
      <c r="L233" s="77"/>
      <c r="M233" s="77"/>
      <c r="N233" s="77"/>
      <c r="O233" s="77"/>
      <c r="P233" s="77"/>
      <c r="Q233" s="77">
        <v>-2041734.11</v>
      </c>
      <c r="R233" s="77"/>
      <c r="S233" s="77"/>
      <c r="T233" s="66">
        <v>0</v>
      </c>
      <c r="U233" s="76"/>
      <c r="V233" s="66">
        <v>0</v>
      </c>
      <c r="W233" s="76">
        <v>-2041734.11</v>
      </c>
      <c r="X233" s="77"/>
      <c r="Y233" s="77"/>
      <c r="Z233" s="77"/>
      <c r="AA233" s="77"/>
      <c r="AB233" s="77"/>
      <c r="AC233" s="77"/>
      <c r="AD233" s="77"/>
      <c r="AE233" s="77">
        <v>-2041734.11</v>
      </c>
      <c r="AF233" s="77"/>
      <c r="AG233" s="81"/>
      <c r="AH233" s="82" t="str">
        <f t="shared" si="3"/>
        <v>00021960010130000150</v>
      </c>
      <c r="AI233" s="70"/>
    </row>
    <row r="234" spans="1:35" ht="15.75" customHeight="1" x14ac:dyDescent="0.25">
      <c r="A234" s="323" t="s">
        <v>498</v>
      </c>
      <c r="B234" s="323"/>
      <c r="C234" s="323"/>
      <c r="D234" s="323"/>
      <c r="E234" s="323"/>
      <c r="F234" s="152"/>
      <c r="G234" s="152"/>
      <c r="H234" s="152"/>
      <c r="I234" s="153"/>
      <c r="J234" s="154"/>
      <c r="K234" s="154"/>
      <c r="L234" s="154"/>
      <c r="M234" s="154"/>
      <c r="N234" s="154"/>
      <c r="O234" s="154"/>
      <c r="P234" s="154"/>
      <c r="Q234" s="154"/>
      <c r="R234" s="154"/>
      <c r="S234" s="155"/>
      <c r="T234" s="156"/>
      <c r="U234" s="156"/>
      <c r="V234" s="331"/>
      <c r="W234" s="331"/>
      <c r="X234" s="331"/>
      <c r="Y234" s="157"/>
      <c r="Z234" s="157"/>
      <c r="AA234" s="157"/>
      <c r="AB234" s="157"/>
      <c r="AC234" s="157"/>
      <c r="AD234" s="157"/>
      <c r="AE234" s="156"/>
      <c r="AF234" s="157"/>
      <c r="AG234" s="155"/>
    </row>
    <row r="235" spans="1:35" ht="11.25" customHeight="1" x14ac:dyDescent="0.25">
      <c r="A235" s="58" t="s">
        <v>503</v>
      </c>
      <c r="B235" s="267" t="s">
        <v>48</v>
      </c>
      <c r="C235" s="268"/>
      <c r="D235" s="269"/>
      <c r="E235" s="270"/>
      <c r="F235" s="59">
        <v>1172616760.4100001</v>
      </c>
      <c r="G235" s="59">
        <v>0</v>
      </c>
      <c r="H235" s="59">
        <v>1172616760.4100001</v>
      </c>
      <c r="I235" s="59">
        <v>48652790.479999997</v>
      </c>
      <c r="J235" s="59">
        <v>0</v>
      </c>
      <c r="K235" s="59">
        <v>0</v>
      </c>
      <c r="L235" s="59">
        <v>0</v>
      </c>
      <c r="M235" s="59">
        <v>0</v>
      </c>
      <c r="N235" s="59">
        <v>0</v>
      </c>
      <c r="O235" s="59">
        <v>0</v>
      </c>
      <c r="P235" s="59">
        <v>827949994.26999998</v>
      </c>
      <c r="Q235" s="59">
        <v>346917396.98000002</v>
      </c>
      <c r="R235" s="59">
        <v>46402159.640000001</v>
      </c>
      <c r="S235" s="59">
        <v>0</v>
      </c>
      <c r="T235" s="59">
        <v>986502075.44000006</v>
      </c>
      <c r="U235" s="59">
        <v>0</v>
      </c>
      <c r="V235" s="59">
        <v>986502075.44000006</v>
      </c>
      <c r="W235" s="59">
        <v>40821964.509999998</v>
      </c>
      <c r="X235" s="59">
        <v>0</v>
      </c>
      <c r="Y235" s="59">
        <v>0</v>
      </c>
      <c r="Z235" s="59">
        <v>0</v>
      </c>
      <c r="AA235" s="59">
        <v>0</v>
      </c>
      <c r="AB235" s="59">
        <v>0</v>
      </c>
      <c r="AC235" s="59">
        <v>0</v>
      </c>
      <c r="AD235" s="59">
        <v>682425205.5</v>
      </c>
      <c r="AE235" s="59">
        <v>308420306.75999999</v>
      </c>
      <c r="AF235" s="59">
        <v>36478527.689999998</v>
      </c>
      <c r="AG235" s="61">
        <v>0</v>
      </c>
      <c r="AH235" s="62"/>
    </row>
    <row r="236" spans="1:35" ht="11.25" customHeight="1" x14ac:dyDescent="0.25">
      <c r="A236" s="64" t="s">
        <v>503</v>
      </c>
      <c r="B236" s="249" t="s">
        <v>505</v>
      </c>
      <c r="C236" s="271"/>
      <c r="D236" s="272"/>
      <c r="E236" s="65" t="s">
        <v>506</v>
      </c>
      <c r="F236" s="66">
        <v>155759624.36000001</v>
      </c>
      <c r="G236" s="66"/>
      <c r="H236" s="66">
        <v>155759624.36000001</v>
      </c>
      <c r="I236" s="66">
        <v>1935106</v>
      </c>
      <c r="J236" s="66"/>
      <c r="K236" s="66"/>
      <c r="L236" s="66"/>
      <c r="M236" s="66"/>
      <c r="N236" s="66"/>
      <c r="O236" s="66"/>
      <c r="P236" s="66">
        <v>107768677.64</v>
      </c>
      <c r="Q236" s="66">
        <v>28590794</v>
      </c>
      <c r="R236" s="66">
        <v>21335258.719999999</v>
      </c>
      <c r="S236" s="66"/>
      <c r="T236" s="66">
        <v>123220533.83</v>
      </c>
      <c r="U236" s="66"/>
      <c r="V236" s="66">
        <v>123220533.83</v>
      </c>
      <c r="W236" s="66">
        <v>1782697</v>
      </c>
      <c r="X236" s="66"/>
      <c r="Y236" s="66"/>
      <c r="Z236" s="66"/>
      <c r="AA236" s="66"/>
      <c r="AB236" s="66"/>
      <c r="AC236" s="66"/>
      <c r="AD236" s="66">
        <v>85343500.010000005</v>
      </c>
      <c r="AE236" s="66">
        <v>22882747.120000001</v>
      </c>
      <c r="AF236" s="66">
        <v>16776983.699999999</v>
      </c>
      <c r="AG236" s="68"/>
      <c r="AH236" s="92"/>
      <c r="AI236" s="70" t="s">
        <v>507</v>
      </c>
    </row>
    <row r="237" spans="1:35" ht="11.25" customHeight="1" x14ac:dyDescent="0.25">
      <c r="A237" s="64" t="s">
        <v>503</v>
      </c>
      <c r="B237" s="249" t="s">
        <v>509</v>
      </c>
      <c r="C237" s="271"/>
      <c r="D237" s="272"/>
      <c r="E237" s="65" t="s">
        <v>506</v>
      </c>
      <c r="F237" s="66">
        <v>9222226.9199999999</v>
      </c>
      <c r="G237" s="66"/>
      <c r="H237" s="66">
        <v>9222226.9199999999</v>
      </c>
      <c r="I237" s="66"/>
      <c r="J237" s="66"/>
      <c r="K237" s="66"/>
      <c r="L237" s="66"/>
      <c r="M237" s="66"/>
      <c r="N237" s="66"/>
      <c r="O237" s="66"/>
      <c r="P237" s="66">
        <v>2962600</v>
      </c>
      <c r="Q237" s="66">
        <v>2558176.92</v>
      </c>
      <c r="R237" s="66">
        <v>3701450</v>
      </c>
      <c r="S237" s="66"/>
      <c r="T237" s="66">
        <v>7293794.0300000003</v>
      </c>
      <c r="U237" s="66"/>
      <c r="V237" s="66">
        <v>7293794.0300000003</v>
      </c>
      <c r="W237" s="66"/>
      <c r="X237" s="66"/>
      <c r="Y237" s="66"/>
      <c r="Z237" s="66"/>
      <c r="AA237" s="66"/>
      <c r="AB237" s="66"/>
      <c r="AC237" s="66"/>
      <c r="AD237" s="66">
        <v>2217116.86</v>
      </c>
      <c r="AE237" s="66">
        <v>2133777.48</v>
      </c>
      <c r="AF237" s="66">
        <v>2942899.69</v>
      </c>
      <c r="AG237" s="68"/>
      <c r="AH237" s="92"/>
      <c r="AI237" s="70" t="s">
        <v>510</v>
      </c>
    </row>
    <row r="238" spans="1:35" ht="11.25" customHeight="1" x14ac:dyDescent="0.25">
      <c r="A238" s="64" t="s">
        <v>503</v>
      </c>
      <c r="B238" s="249" t="s">
        <v>509</v>
      </c>
      <c r="C238" s="271"/>
      <c r="D238" s="272"/>
      <c r="E238" s="65" t="s">
        <v>512</v>
      </c>
      <c r="F238" s="66">
        <v>9222226.9199999999</v>
      </c>
      <c r="G238" s="66"/>
      <c r="H238" s="66">
        <v>9222226.9199999999</v>
      </c>
      <c r="I238" s="66"/>
      <c r="J238" s="66"/>
      <c r="K238" s="66"/>
      <c r="L238" s="66"/>
      <c r="M238" s="66"/>
      <c r="N238" s="66"/>
      <c r="O238" s="66"/>
      <c r="P238" s="66">
        <v>2962600</v>
      </c>
      <c r="Q238" s="66">
        <v>2558176.92</v>
      </c>
      <c r="R238" s="66">
        <v>3701450</v>
      </c>
      <c r="S238" s="66"/>
      <c r="T238" s="66">
        <v>7293794.0300000003</v>
      </c>
      <c r="U238" s="66"/>
      <c r="V238" s="66">
        <v>7293794.0300000003</v>
      </c>
      <c r="W238" s="66"/>
      <c r="X238" s="66"/>
      <c r="Y238" s="66"/>
      <c r="Z238" s="66"/>
      <c r="AA238" s="66"/>
      <c r="AB238" s="66"/>
      <c r="AC238" s="66"/>
      <c r="AD238" s="66">
        <v>2217116.86</v>
      </c>
      <c r="AE238" s="66">
        <v>2133777.48</v>
      </c>
      <c r="AF238" s="66">
        <v>2942899.69</v>
      </c>
      <c r="AG238" s="68"/>
      <c r="AH238" s="92"/>
      <c r="AI238" s="70" t="s">
        <v>513</v>
      </c>
    </row>
    <row r="239" spans="1:35" ht="11.25" customHeight="1" x14ac:dyDescent="0.25">
      <c r="A239" s="64" t="s">
        <v>503</v>
      </c>
      <c r="B239" s="249" t="s">
        <v>509</v>
      </c>
      <c r="C239" s="271"/>
      <c r="D239" s="272"/>
      <c r="E239" s="65" t="s">
        <v>515</v>
      </c>
      <c r="F239" s="66">
        <v>9222226.9199999999</v>
      </c>
      <c r="G239" s="66"/>
      <c r="H239" s="66">
        <v>9222226.9199999999</v>
      </c>
      <c r="I239" s="66"/>
      <c r="J239" s="66"/>
      <c r="K239" s="66"/>
      <c r="L239" s="66"/>
      <c r="M239" s="66"/>
      <c r="N239" s="66"/>
      <c r="O239" s="66"/>
      <c r="P239" s="66">
        <v>2962600</v>
      </c>
      <c r="Q239" s="66">
        <v>2558176.92</v>
      </c>
      <c r="R239" s="66">
        <v>3701450</v>
      </c>
      <c r="S239" s="66"/>
      <c r="T239" s="66">
        <v>7293794.0300000003</v>
      </c>
      <c r="U239" s="66"/>
      <c r="V239" s="66">
        <v>7293794.0300000003</v>
      </c>
      <c r="W239" s="66"/>
      <c r="X239" s="66"/>
      <c r="Y239" s="66"/>
      <c r="Z239" s="66"/>
      <c r="AA239" s="66"/>
      <c r="AB239" s="66"/>
      <c r="AC239" s="66"/>
      <c r="AD239" s="66">
        <v>2217116.86</v>
      </c>
      <c r="AE239" s="66">
        <v>2133777.48</v>
      </c>
      <c r="AF239" s="66">
        <v>2942899.69</v>
      </c>
      <c r="AG239" s="68"/>
      <c r="AH239" s="92"/>
      <c r="AI239" s="70" t="s">
        <v>516</v>
      </c>
    </row>
    <row r="240" spans="1:35" ht="11.25" customHeight="1" x14ac:dyDescent="0.25">
      <c r="A240" s="74" t="s">
        <v>503</v>
      </c>
      <c r="B240" s="250" t="s">
        <v>509</v>
      </c>
      <c r="C240" s="273"/>
      <c r="D240" s="274"/>
      <c r="E240" s="75" t="s">
        <v>518</v>
      </c>
      <c r="F240" s="66">
        <v>6721417.4199999999</v>
      </c>
      <c r="G240" s="76"/>
      <c r="H240" s="66">
        <v>6721417.4199999999</v>
      </c>
      <c r="I240" s="76"/>
      <c r="J240" s="77"/>
      <c r="K240" s="77"/>
      <c r="L240" s="77"/>
      <c r="M240" s="77"/>
      <c r="N240" s="77"/>
      <c r="O240" s="77"/>
      <c r="P240" s="77">
        <v>2105085</v>
      </c>
      <c r="Q240" s="77">
        <v>1905132.42</v>
      </c>
      <c r="R240" s="77">
        <v>2711200</v>
      </c>
      <c r="S240" s="77"/>
      <c r="T240" s="66">
        <v>5303377.1900000004</v>
      </c>
      <c r="U240" s="76"/>
      <c r="V240" s="66">
        <v>5303377.1900000004</v>
      </c>
      <c r="W240" s="76"/>
      <c r="X240" s="77"/>
      <c r="Y240" s="77"/>
      <c r="Z240" s="77"/>
      <c r="AA240" s="77"/>
      <c r="AB240" s="77"/>
      <c r="AC240" s="77"/>
      <c r="AD240" s="77">
        <v>1559136.19</v>
      </c>
      <c r="AE240" s="77">
        <v>1587571.27</v>
      </c>
      <c r="AF240" s="77">
        <v>2156669.73</v>
      </c>
      <c r="AG240" s="81"/>
      <c r="AH240" s="158" t="str">
        <f>B240&amp;E240</f>
        <v>00001020000000000121</v>
      </c>
      <c r="AI240" s="70" t="str">
        <f>B240&amp;E240</f>
        <v>00001020000000000121</v>
      </c>
    </row>
    <row r="241" spans="1:35" ht="11.25" customHeight="1" x14ac:dyDescent="0.25">
      <c r="A241" s="74" t="s">
        <v>503</v>
      </c>
      <c r="B241" s="250" t="s">
        <v>509</v>
      </c>
      <c r="C241" s="273"/>
      <c r="D241" s="274"/>
      <c r="E241" s="75" t="s">
        <v>520</v>
      </c>
      <c r="F241" s="66">
        <v>466200</v>
      </c>
      <c r="G241" s="76"/>
      <c r="H241" s="66">
        <v>466200</v>
      </c>
      <c r="I241" s="76"/>
      <c r="J241" s="77"/>
      <c r="K241" s="77"/>
      <c r="L241" s="77"/>
      <c r="M241" s="77"/>
      <c r="N241" s="77"/>
      <c r="O241" s="77"/>
      <c r="P241" s="77">
        <v>214200</v>
      </c>
      <c r="Q241" s="77">
        <v>80200</v>
      </c>
      <c r="R241" s="77">
        <v>171800</v>
      </c>
      <c r="S241" s="77"/>
      <c r="T241" s="66">
        <v>446200</v>
      </c>
      <c r="U241" s="76"/>
      <c r="V241" s="66">
        <v>446200</v>
      </c>
      <c r="W241" s="76"/>
      <c r="X241" s="77"/>
      <c r="Y241" s="77"/>
      <c r="Z241" s="77"/>
      <c r="AA241" s="77"/>
      <c r="AB241" s="77"/>
      <c r="AC241" s="77"/>
      <c r="AD241" s="77">
        <v>194200</v>
      </c>
      <c r="AE241" s="77">
        <v>80200</v>
      </c>
      <c r="AF241" s="77">
        <v>171800</v>
      </c>
      <c r="AG241" s="81"/>
      <c r="AH241" s="158" t="str">
        <f>B241&amp;E241</f>
        <v>00001020000000000122</v>
      </c>
      <c r="AI241" s="70" t="str">
        <f>B241&amp;E241</f>
        <v>00001020000000000122</v>
      </c>
    </row>
    <row r="242" spans="1:35" ht="11.25" customHeight="1" x14ac:dyDescent="0.25">
      <c r="A242" s="74" t="s">
        <v>503</v>
      </c>
      <c r="B242" s="250" t="s">
        <v>509</v>
      </c>
      <c r="C242" s="273"/>
      <c r="D242" s="274"/>
      <c r="E242" s="75" t="s">
        <v>522</v>
      </c>
      <c r="F242" s="66">
        <v>2034609.5</v>
      </c>
      <c r="G242" s="76"/>
      <c r="H242" s="66">
        <v>2034609.5</v>
      </c>
      <c r="I242" s="76"/>
      <c r="J242" s="77"/>
      <c r="K242" s="77"/>
      <c r="L242" s="77"/>
      <c r="M242" s="77"/>
      <c r="N242" s="77"/>
      <c r="O242" s="77"/>
      <c r="P242" s="77">
        <v>643315</v>
      </c>
      <c r="Q242" s="77">
        <v>572844.5</v>
      </c>
      <c r="R242" s="77">
        <v>818450</v>
      </c>
      <c r="S242" s="77"/>
      <c r="T242" s="66">
        <v>1544216.84</v>
      </c>
      <c r="U242" s="76"/>
      <c r="V242" s="66">
        <v>1544216.84</v>
      </c>
      <c r="W242" s="76"/>
      <c r="X242" s="77"/>
      <c r="Y242" s="77"/>
      <c r="Z242" s="77"/>
      <c r="AA242" s="77"/>
      <c r="AB242" s="77"/>
      <c r="AC242" s="77"/>
      <c r="AD242" s="77">
        <v>463780.67</v>
      </c>
      <c r="AE242" s="77">
        <v>466006.21</v>
      </c>
      <c r="AF242" s="77">
        <v>614429.96</v>
      </c>
      <c r="AG242" s="81"/>
      <c r="AH242" s="158" t="str">
        <f>B242&amp;E242</f>
        <v>00001020000000000129</v>
      </c>
      <c r="AI242" s="70" t="str">
        <f>B242&amp;E242</f>
        <v>00001020000000000129</v>
      </c>
    </row>
    <row r="243" spans="1:35" ht="11.25" customHeight="1" x14ac:dyDescent="0.25">
      <c r="A243" s="64" t="s">
        <v>503</v>
      </c>
      <c r="B243" s="249" t="s">
        <v>524</v>
      </c>
      <c r="C243" s="271"/>
      <c r="D243" s="272"/>
      <c r="E243" s="65" t="s">
        <v>506</v>
      </c>
      <c r="F243" s="66">
        <v>93490139.409999996</v>
      </c>
      <c r="G243" s="66"/>
      <c r="H243" s="66">
        <v>93490139.409999996</v>
      </c>
      <c r="I243" s="66"/>
      <c r="J243" s="66"/>
      <c r="K243" s="66"/>
      <c r="L243" s="66"/>
      <c r="M243" s="66"/>
      <c r="N243" s="66"/>
      <c r="O243" s="66"/>
      <c r="P243" s="66">
        <v>62599102.670000002</v>
      </c>
      <c r="Q243" s="66">
        <v>14648796.74</v>
      </c>
      <c r="R243" s="66">
        <v>16242240</v>
      </c>
      <c r="S243" s="66"/>
      <c r="T243" s="66">
        <v>76522801.079999998</v>
      </c>
      <c r="U243" s="66"/>
      <c r="V243" s="66">
        <v>76522801.079999998</v>
      </c>
      <c r="W243" s="66"/>
      <c r="X243" s="66"/>
      <c r="Y243" s="66"/>
      <c r="Z243" s="66"/>
      <c r="AA243" s="66"/>
      <c r="AB243" s="66"/>
      <c r="AC243" s="66"/>
      <c r="AD243" s="66">
        <v>51436936.789999999</v>
      </c>
      <c r="AE243" s="66">
        <v>12436578.369999999</v>
      </c>
      <c r="AF243" s="66">
        <v>12649285.92</v>
      </c>
      <c r="AG243" s="68"/>
      <c r="AH243" s="92"/>
      <c r="AI243" s="70" t="s">
        <v>525</v>
      </c>
    </row>
    <row r="244" spans="1:35" ht="11.25" customHeight="1" x14ac:dyDescent="0.25">
      <c r="A244" s="64" t="s">
        <v>503</v>
      </c>
      <c r="B244" s="249" t="s">
        <v>524</v>
      </c>
      <c r="C244" s="271"/>
      <c r="D244" s="272"/>
      <c r="E244" s="65" t="s">
        <v>512</v>
      </c>
      <c r="F244" s="66">
        <v>85283352.900000006</v>
      </c>
      <c r="G244" s="66"/>
      <c r="H244" s="66">
        <v>85283352.900000006</v>
      </c>
      <c r="I244" s="66"/>
      <c r="J244" s="66"/>
      <c r="K244" s="66"/>
      <c r="L244" s="66"/>
      <c r="M244" s="66"/>
      <c r="N244" s="66"/>
      <c r="O244" s="66"/>
      <c r="P244" s="66">
        <v>59168221</v>
      </c>
      <c r="Q244" s="66">
        <v>12338167.9</v>
      </c>
      <c r="R244" s="66">
        <v>13776964</v>
      </c>
      <c r="S244" s="66"/>
      <c r="T244" s="66">
        <v>69700322.189999998</v>
      </c>
      <c r="U244" s="66"/>
      <c r="V244" s="66">
        <v>69700322.189999998</v>
      </c>
      <c r="W244" s="66"/>
      <c r="X244" s="66"/>
      <c r="Y244" s="66"/>
      <c r="Z244" s="66"/>
      <c r="AA244" s="66"/>
      <c r="AB244" s="66"/>
      <c r="AC244" s="66"/>
      <c r="AD244" s="66">
        <v>48487331.960000001</v>
      </c>
      <c r="AE244" s="66">
        <v>10452457.050000001</v>
      </c>
      <c r="AF244" s="66">
        <v>10760533.18</v>
      </c>
      <c r="AG244" s="68"/>
      <c r="AH244" s="92"/>
      <c r="AI244" s="70" t="s">
        <v>526</v>
      </c>
    </row>
    <row r="245" spans="1:35" ht="11.25" customHeight="1" x14ac:dyDescent="0.25">
      <c r="A245" s="64" t="s">
        <v>503</v>
      </c>
      <c r="B245" s="249" t="s">
        <v>524</v>
      </c>
      <c r="C245" s="271"/>
      <c r="D245" s="272"/>
      <c r="E245" s="65" t="s">
        <v>515</v>
      </c>
      <c r="F245" s="66">
        <v>85283352.900000006</v>
      </c>
      <c r="G245" s="66"/>
      <c r="H245" s="66">
        <v>85283352.900000006</v>
      </c>
      <c r="I245" s="66"/>
      <c r="J245" s="66"/>
      <c r="K245" s="66"/>
      <c r="L245" s="66"/>
      <c r="M245" s="66"/>
      <c r="N245" s="66"/>
      <c r="O245" s="66"/>
      <c r="P245" s="66">
        <v>59168221</v>
      </c>
      <c r="Q245" s="66">
        <v>12338167.9</v>
      </c>
      <c r="R245" s="66">
        <v>13776964</v>
      </c>
      <c r="S245" s="66"/>
      <c r="T245" s="66">
        <v>69700322.189999998</v>
      </c>
      <c r="U245" s="66"/>
      <c r="V245" s="66">
        <v>69700322.189999998</v>
      </c>
      <c r="W245" s="66"/>
      <c r="X245" s="66"/>
      <c r="Y245" s="66"/>
      <c r="Z245" s="66"/>
      <c r="AA245" s="66"/>
      <c r="AB245" s="66"/>
      <c r="AC245" s="66"/>
      <c r="AD245" s="66">
        <v>48487331.960000001</v>
      </c>
      <c r="AE245" s="66">
        <v>10452457.050000001</v>
      </c>
      <c r="AF245" s="66">
        <v>10760533.18</v>
      </c>
      <c r="AG245" s="68"/>
      <c r="AH245" s="92"/>
      <c r="AI245" s="70" t="s">
        <v>527</v>
      </c>
    </row>
    <row r="246" spans="1:35" ht="11.25" customHeight="1" x14ac:dyDescent="0.25">
      <c r="A246" s="74" t="s">
        <v>503</v>
      </c>
      <c r="B246" s="250" t="s">
        <v>524</v>
      </c>
      <c r="C246" s="273"/>
      <c r="D246" s="274"/>
      <c r="E246" s="75" t="s">
        <v>518</v>
      </c>
      <c r="F246" s="66">
        <v>63523715.590000004</v>
      </c>
      <c r="G246" s="76"/>
      <c r="H246" s="66">
        <v>63523715.590000004</v>
      </c>
      <c r="I246" s="76"/>
      <c r="J246" s="77"/>
      <c r="K246" s="77"/>
      <c r="L246" s="77"/>
      <c r="M246" s="77"/>
      <c r="N246" s="77"/>
      <c r="O246" s="77"/>
      <c r="P246" s="77">
        <v>44075836</v>
      </c>
      <c r="Q246" s="77">
        <v>9146405.8800000008</v>
      </c>
      <c r="R246" s="77">
        <v>10301473.710000001</v>
      </c>
      <c r="S246" s="77"/>
      <c r="T246" s="66">
        <v>52511799.439999998</v>
      </c>
      <c r="U246" s="76"/>
      <c r="V246" s="66">
        <v>52511799.439999998</v>
      </c>
      <c r="W246" s="76"/>
      <c r="X246" s="77"/>
      <c r="Y246" s="77"/>
      <c r="Z246" s="77"/>
      <c r="AA246" s="77"/>
      <c r="AB246" s="77"/>
      <c r="AC246" s="77"/>
      <c r="AD246" s="77">
        <v>36569807.520000003</v>
      </c>
      <c r="AE246" s="77">
        <v>7830851.3600000003</v>
      </c>
      <c r="AF246" s="77">
        <v>8111140.5599999996</v>
      </c>
      <c r="AG246" s="81"/>
      <c r="AH246" s="158" t="str">
        <f>B246&amp;E246</f>
        <v>00001040000000000121</v>
      </c>
      <c r="AI246" s="70" t="str">
        <f>B246&amp;E246</f>
        <v>00001040000000000121</v>
      </c>
    </row>
    <row r="247" spans="1:35" ht="11.25" customHeight="1" x14ac:dyDescent="0.25">
      <c r="A247" s="74" t="s">
        <v>503</v>
      </c>
      <c r="B247" s="250" t="s">
        <v>524</v>
      </c>
      <c r="C247" s="273"/>
      <c r="D247" s="274"/>
      <c r="E247" s="75" t="s">
        <v>520</v>
      </c>
      <c r="F247" s="66">
        <v>2707100</v>
      </c>
      <c r="G247" s="76"/>
      <c r="H247" s="66">
        <v>2707100</v>
      </c>
      <c r="I247" s="76"/>
      <c r="J247" s="77"/>
      <c r="K247" s="77"/>
      <c r="L247" s="77"/>
      <c r="M247" s="77"/>
      <c r="N247" s="77"/>
      <c r="O247" s="77"/>
      <c r="P247" s="77">
        <v>1845000</v>
      </c>
      <c r="Q247" s="77">
        <v>441100</v>
      </c>
      <c r="R247" s="77">
        <v>421000</v>
      </c>
      <c r="S247" s="77"/>
      <c r="T247" s="66">
        <v>2235764.7999999998</v>
      </c>
      <c r="U247" s="76"/>
      <c r="V247" s="66">
        <v>2235764.7999999998</v>
      </c>
      <c r="W247" s="76"/>
      <c r="X247" s="77"/>
      <c r="Y247" s="77"/>
      <c r="Z247" s="77"/>
      <c r="AA247" s="77"/>
      <c r="AB247" s="77"/>
      <c r="AC247" s="77"/>
      <c r="AD247" s="77">
        <v>1459570.3</v>
      </c>
      <c r="AE247" s="77">
        <v>401000</v>
      </c>
      <c r="AF247" s="77">
        <v>375194.5</v>
      </c>
      <c r="AG247" s="81"/>
      <c r="AH247" s="158" t="str">
        <f>B247&amp;E247</f>
        <v>00001040000000000122</v>
      </c>
      <c r="AI247" s="70" t="str">
        <f>B247&amp;E247</f>
        <v>00001040000000000122</v>
      </c>
    </row>
    <row r="248" spans="1:35" ht="11.25" customHeight="1" x14ac:dyDescent="0.25">
      <c r="A248" s="74" t="s">
        <v>503</v>
      </c>
      <c r="B248" s="250" t="s">
        <v>524</v>
      </c>
      <c r="C248" s="273"/>
      <c r="D248" s="274"/>
      <c r="E248" s="75" t="s">
        <v>522</v>
      </c>
      <c r="F248" s="66">
        <v>19052537.309999999</v>
      </c>
      <c r="G248" s="76"/>
      <c r="H248" s="66">
        <v>19052537.309999999</v>
      </c>
      <c r="I248" s="76"/>
      <c r="J248" s="77"/>
      <c r="K248" s="77"/>
      <c r="L248" s="77"/>
      <c r="M248" s="77"/>
      <c r="N248" s="77"/>
      <c r="O248" s="77"/>
      <c r="P248" s="77">
        <v>13247385</v>
      </c>
      <c r="Q248" s="77">
        <v>2750662.02</v>
      </c>
      <c r="R248" s="77">
        <v>3054490.29</v>
      </c>
      <c r="S248" s="77"/>
      <c r="T248" s="66">
        <v>14952757.949999999</v>
      </c>
      <c r="U248" s="76"/>
      <c r="V248" s="66">
        <v>14952757.949999999</v>
      </c>
      <c r="W248" s="76"/>
      <c r="X248" s="77"/>
      <c r="Y248" s="77"/>
      <c r="Z248" s="77"/>
      <c r="AA248" s="77"/>
      <c r="AB248" s="77"/>
      <c r="AC248" s="77"/>
      <c r="AD248" s="77">
        <v>10457954.140000001</v>
      </c>
      <c r="AE248" s="77">
        <v>2220605.69</v>
      </c>
      <c r="AF248" s="77">
        <v>2274198.12</v>
      </c>
      <c r="AG248" s="81"/>
      <c r="AH248" s="158" t="str">
        <f>B248&amp;E248</f>
        <v>00001040000000000129</v>
      </c>
      <c r="AI248" s="70" t="str">
        <f>B248&amp;E248</f>
        <v>00001040000000000129</v>
      </c>
    </row>
    <row r="249" spans="1:35" ht="11.25" customHeight="1" x14ac:dyDescent="0.25">
      <c r="A249" s="64" t="s">
        <v>503</v>
      </c>
      <c r="B249" s="249" t="s">
        <v>524</v>
      </c>
      <c r="C249" s="271"/>
      <c r="D249" s="272"/>
      <c r="E249" s="65" t="s">
        <v>503</v>
      </c>
      <c r="F249" s="66">
        <v>7883530.0999999996</v>
      </c>
      <c r="G249" s="66"/>
      <c r="H249" s="66">
        <v>7883530.0999999996</v>
      </c>
      <c r="I249" s="66"/>
      <c r="J249" s="66"/>
      <c r="K249" s="66"/>
      <c r="L249" s="66"/>
      <c r="M249" s="66"/>
      <c r="N249" s="66"/>
      <c r="O249" s="66"/>
      <c r="P249" s="66">
        <v>3419631.67</v>
      </c>
      <c r="Q249" s="66">
        <v>2030613.43</v>
      </c>
      <c r="R249" s="66">
        <v>2433285</v>
      </c>
      <c r="S249" s="66"/>
      <c r="T249" s="66">
        <v>6557711.8499999996</v>
      </c>
      <c r="U249" s="66"/>
      <c r="V249" s="66">
        <v>6557711.8499999996</v>
      </c>
      <c r="W249" s="66"/>
      <c r="X249" s="66"/>
      <c r="Y249" s="66"/>
      <c r="Z249" s="66"/>
      <c r="AA249" s="66"/>
      <c r="AB249" s="66"/>
      <c r="AC249" s="66"/>
      <c r="AD249" s="66">
        <v>2938517.44</v>
      </c>
      <c r="AE249" s="66">
        <v>1758715.86</v>
      </c>
      <c r="AF249" s="66">
        <v>1860478.55</v>
      </c>
      <c r="AG249" s="68"/>
      <c r="AH249" s="92"/>
      <c r="AI249" s="70" t="s">
        <v>529</v>
      </c>
    </row>
    <row r="250" spans="1:35" ht="11.25" customHeight="1" x14ac:dyDescent="0.25">
      <c r="A250" s="64" t="s">
        <v>503</v>
      </c>
      <c r="B250" s="249" t="s">
        <v>524</v>
      </c>
      <c r="C250" s="271"/>
      <c r="D250" s="272"/>
      <c r="E250" s="65" t="s">
        <v>531</v>
      </c>
      <c r="F250" s="66">
        <v>7883530.0999999996</v>
      </c>
      <c r="G250" s="66"/>
      <c r="H250" s="66">
        <v>7883530.0999999996</v>
      </c>
      <c r="I250" s="66"/>
      <c r="J250" s="66"/>
      <c r="K250" s="66"/>
      <c r="L250" s="66"/>
      <c r="M250" s="66"/>
      <c r="N250" s="66"/>
      <c r="O250" s="66"/>
      <c r="P250" s="66">
        <v>3419631.67</v>
      </c>
      <c r="Q250" s="66">
        <v>2030613.43</v>
      </c>
      <c r="R250" s="66">
        <v>2433285</v>
      </c>
      <c r="S250" s="66"/>
      <c r="T250" s="66">
        <v>6557711.8499999996</v>
      </c>
      <c r="U250" s="66"/>
      <c r="V250" s="66">
        <v>6557711.8499999996</v>
      </c>
      <c r="W250" s="66"/>
      <c r="X250" s="66"/>
      <c r="Y250" s="66"/>
      <c r="Z250" s="66"/>
      <c r="AA250" s="66"/>
      <c r="AB250" s="66"/>
      <c r="AC250" s="66"/>
      <c r="AD250" s="66">
        <v>2938517.44</v>
      </c>
      <c r="AE250" s="66">
        <v>1758715.86</v>
      </c>
      <c r="AF250" s="66">
        <v>1860478.55</v>
      </c>
      <c r="AG250" s="68"/>
      <c r="AH250" s="92"/>
      <c r="AI250" s="70" t="s">
        <v>532</v>
      </c>
    </row>
    <row r="251" spans="1:35" ht="11.25" customHeight="1" x14ac:dyDescent="0.25">
      <c r="A251" s="74" t="s">
        <v>503</v>
      </c>
      <c r="B251" s="250" t="s">
        <v>524</v>
      </c>
      <c r="C251" s="273"/>
      <c r="D251" s="274"/>
      <c r="E251" s="75" t="s">
        <v>534</v>
      </c>
      <c r="F251" s="66">
        <v>116100</v>
      </c>
      <c r="G251" s="76"/>
      <c r="H251" s="66">
        <v>116100</v>
      </c>
      <c r="I251" s="76"/>
      <c r="J251" s="77"/>
      <c r="K251" s="77"/>
      <c r="L251" s="77"/>
      <c r="M251" s="77"/>
      <c r="N251" s="77"/>
      <c r="O251" s="77"/>
      <c r="P251" s="77"/>
      <c r="Q251" s="77">
        <v>116100</v>
      </c>
      <c r="R251" s="77"/>
      <c r="S251" s="77"/>
      <c r="T251" s="66">
        <v>107345.48</v>
      </c>
      <c r="U251" s="76"/>
      <c r="V251" s="66">
        <v>107345.48</v>
      </c>
      <c r="W251" s="76"/>
      <c r="X251" s="77"/>
      <c r="Y251" s="77"/>
      <c r="Z251" s="77"/>
      <c r="AA251" s="77"/>
      <c r="AB251" s="77"/>
      <c r="AC251" s="77"/>
      <c r="AD251" s="77"/>
      <c r="AE251" s="77">
        <v>107345.48</v>
      </c>
      <c r="AF251" s="77"/>
      <c r="AG251" s="81"/>
      <c r="AH251" s="158" t="str">
        <f>B251&amp;E251</f>
        <v>00001040000000000242</v>
      </c>
      <c r="AI251" s="70" t="str">
        <f>B251&amp;E251</f>
        <v>00001040000000000242</v>
      </c>
    </row>
    <row r="252" spans="1:35" ht="11.25" customHeight="1" x14ac:dyDescent="0.25">
      <c r="A252" s="74" t="s">
        <v>503</v>
      </c>
      <c r="B252" s="250" t="s">
        <v>524</v>
      </c>
      <c r="C252" s="273"/>
      <c r="D252" s="274"/>
      <c r="E252" s="75" t="s">
        <v>536</v>
      </c>
      <c r="F252" s="66">
        <v>4580930.0999999996</v>
      </c>
      <c r="G252" s="76"/>
      <c r="H252" s="66">
        <v>4580930.0999999996</v>
      </c>
      <c r="I252" s="76"/>
      <c r="J252" s="77"/>
      <c r="K252" s="77"/>
      <c r="L252" s="77"/>
      <c r="M252" s="77"/>
      <c r="N252" s="77"/>
      <c r="O252" s="77"/>
      <c r="P252" s="77">
        <v>2030031.67</v>
      </c>
      <c r="Q252" s="77">
        <v>1131213.43</v>
      </c>
      <c r="R252" s="77">
        <v>1419685</v>
      </c>
      <c r="S252" s="77"/>
      <c r="T252" s="66">
        <v>3882405.37</v>
      </c>
      <c r="U252" s="76"/>
      <c r="V252" s="66">
        <v>3882405.37</v>
      </c>
      <c r="W252" s="76"/>
      <c r="X252" s="77"/>
      <c r="Y252" s="77"/>
      <c r="Z252" s="77"/>
      <c r="AA252" s="77"/>
      <c r="AB252" s="77"/>
      <c r="AC252" s="77"/>
      <c r="AD252" s="77">
        <v>1786786.62</v>
      </c>
      <c r="AE252" s="77">
        <v>997559.81</v>
      </c>
      <c r="AF252" s="77">
        <v>1098058.94</v>
      </c>
      <c r="AG252" s="81"/>
      <c r="AH252" s="158" t="str">
        <f>B252&amp;E252</f>
        <v>00001040000000000244</v>
      </c>
      <c r="AI252" s="70" t="str">
        <f>B252&amp;E252</f>
        <v>00001040000000000244</v>
      </c>
    </row>
    <row r="253" spans="1:35" ht="11.25" customHeight="1" x14ac:dyDescent="0.25">
      <c r="A253" s="74" t="s">
        <v>503</v>
      </c>
      <c r="B253" s="250" t="s">
        <v>524</v>
      </c>
      <c r="C253" s="273"/>
      <c r="D253" s="274"/>
      <c r="E253" s="75" t="s">
        <v>538</v>
      </c>
      <c r="F253" s="66">
        <v>3186500</v>
      </c>
      <c r="G253" s="76"/>
      <c r="H253" s="66">
        <v>3186500</v>
      </c>
      <c r="I253" s="76"/>
      <c r="J253" s="77"/>
      <c r="K253" s="77"/>
      <c r="L253" s="77"/>
      <c r="M253" s="77"/>
      <c r="N253" s="77"/>
      <c r="O253" s="77"/>
      <c r="P253" s="77">
        <v>1389600</v>
      </c>
      <c r="Q253" s="77">
        <v>783300</v>
      </c>
      <c r="R253" s="77">
        <v>1013600</v>
      </c>
      <c r="S253" s="77"/>
      <c r="T253" s="66">
        <v>2567961</v>
      </c>
      <c r="U253" s="76"/>
      <c r="V253" s="66">
        <v>2567961</v>
      </c>
      <c r="W253" s="76"/>
      <c r="X253" s="77"/>
      <c r="Y253" s="77"/>
      <c r="Z253" s="77"/>
      <c r="AA253" s="77"/>
      <c r="AB253" s="77"/>
      <c r="AC253" s="77"/>
      <c r="AD253" s="77">
        <v>1151730.82</v>
      </c>
      <c r="AE253" s="77">
        <v>653810.56999999995</v>
      </c>
      <c r="AF253" s="77">
        <v>762419.61</v>
      </c>
      <c r="AG253" s="81"/>
      <c r="AH253" s="158" t="str">
        <f>B253&amp;E253</f>
        <v>00001040000000000247</v>
      </c>
      <c r="AI253" s="70" t="str">
        <f>B253&amp;E253</f>
        <v>00001040000000000247</v>
      </c>
    </row>
    <row r="254" spans="1:35" ht="11.25" customHeight="1" x14ac:dyDescent="0.25">
      <c r="A254" s="64" t="s">
        <v>503</v>
      </c>
      <c r="B254" s="249" t="s">
        <v>524</v>
      </c>
      <c r="C254" s="271"/>
      <c r="D254" s="272"/>
      <c r="E254" s="65" t="s">
        <v>540</v>
      </c>
      <c r="F254" s="66">
        <v>323256.40999999997</v>
      </c>
      <c r="G254" s="66"/>
      <c r="H254" s="66">
        <v>323256.40999999997</v>
      </c>
      <c r="I254" s="66"/>
      <c r="J254" s="66"/>
      <c r="K254" s="66"/>
      <c r="L254" s="66"/>
      <c r="M254" s="66"/>
      <c r="N254" s="66"/>
      <c r="O254" s="66"/>
      <c r="P254" s="66">
        <v>11250</v>
      </c>
      <c r="Q254" s="66">
        <v>280015.40999999997</v>
      </c>
      <c r="R254" s="66">
        <v>31991</v>
      </c>
      <c r="S254" s="66"/>
      <c r="T254" s="66">
        <v>264767.03999999998</v>
      </c>
      <c r="U254" s="66"/>
      <c r="V254" s="66">
        <v>264767.03999999998</v>
      </c>
      <c r="W254" s="66"/>
      <c r="X254" s="66"/>
      <c r="Y254" s="66"/>
      <c r="Z254" s="66"/>
      <c r="AA254" s="66"/>
      <c r="AB254" s="66"/>
      <c r="AC254" s="66"/>
      <c r="AD254" s="66">
        <v>11087.39</v>
      </c>
      <c r="AE254" s="66">
        <v>225405.46</v>
      </c>
      <c r="AF254" s="66">
        <v>28274.19</v>
      </c>
      <c r="AG254" s="68"/>
      <c r="AH254" s="92"/>
      <c r="AI254" s="70" t="s">
        <v>541</v>
      </c>
    </row>
    <row r="255" spans="1:35" ht="11.25" customHeight="1" x14ac:dyDescent="0.25">
      <c r="A255" s="64" t="s">
        <v>503</v>
      </c>
      <c r="B255" s="249" t="s">
        <v>524</v>
      </c>
      <c r="C255" s="271"/>
      <c r="D255" s="272"/>
      <c r="E255" s="65" t="s">
        <v>543</v>
      </c>
      <c r="F255" s="66">
        <v>272950.40999999997</v>
      </c>
      <c r="G255" s="66"/>
      <c r="H255" s="66">
        <v>272950.40999999997</v>
      </c>
      <c r="I255" s="66"/>
      <c r="J255" s="66"/>
      <c r="K255" s="66"/>
      <c r="L255" s="66"/>
      <c r="M255" s="66"/>
      <c r="N255" s="66"/>
      <c r="O255" s="66"/>
      <c r="P255" s="66">
        <v>10000</v>
      </c>
      <c r="Q255" s="66">
        <v>262950.40999999997</v>
      </c>
      <c r="R255" s="66"/>
      <c r="S255" s="66"/>
      <c r="T255" s="66">
        <v>220902</v>
      </c>
      <c r="U255" s="66"/>
      <c r="V255" s="66">
        <v>220902</v>
      </c>
      <c r="W255" s="66"/>
      <c r="X255" s="66"/>
      <c r="Y255" s="66"/>
      <c r="Z255" s="66"/>
      <c r="AA255" s="66"/>
      <c r="AB255" s="66"/>
      <c r="AC255" s="66"/>
      <c r="AD255" s="66">
        <v>10000</v>
      </c>
      <c r="AE255" s="66">
        <v>210902</v>
      </c>
      <c r="AF255" s="66"/>
      <c r="AG255" s="68"/>
      <c r="AH255" s="92"/>
      <c r="AI255" s="70" t="s">
        <v>544</v>
      </c>
    </row>
    <row r="256" spans="1:35" ht="11.25" customHeight="1" x14ac:dyDescent="0.25">
      <c r="A256" s="74" t="s">
        <v>503</v>
      </c>
      <c r="B256" s="250" t="s">
        <v>524</v>
      </c>
      <c r="C256" s="273"/>
      <c r="D256" s="274"/>
      <c r="E256" s="75" t="s">
        <v>546</v>
      </c>
      <c r="F256" s="66">
        <v>272950.40999999997</v>
      </c>
      <c r="G256" s="76"/>
      <c r="H256" s="66">
        <v>272950.40999999997</v>
      </c>
      <c r="I256" s="76"/>
      <c r="J256" s="77"/>
      <c r="K256" s="77"/>
      <c r="L256" s="77"/>
      <c r="M256" s="77"/>
      <c r="N256" s="77"/>
      <c r="O256" s="77"/>
      <c r="P256" s="77">
        <v>10000</v>
      </c>
      <c r="Q256" s="77">
        <v>262950.40999999997</v>
      </c>
      <c r="R256" s="77"/>
      <c r="S256" s="77"/>
      <c r="T256" s="66">
        <v>220902</v>
      </c>
      <c r="U256" s="76"/>
      <c r="V256" s="66">
        <v>220902</v>
      </c>
      <c r="W256" s="76"/>
      <c r="X256" s="77"/>
      <c r="Y256" s="77"/>
      <c r="Z256" s="77"/>
      <c r="AA256" s="77"/>
      <c r="AB256" s="77"/>
      <c r="AC256" s="77"/>
      <c r="AD256" s="77">
        <v>10000</v>
      </c>
      <c r="AE256" s="77">
        <v>210902</v>
      </c>
      <c r="AF256" s="77"/>
      <c r="AG256" s="81"/>
      <c r="AH256" s="158" t="str">
        <f>B256&amp;E256</f>
        <v>00001040000000000831</v>
      </c>
      <c r="AI256" s="70" t="str">
        <f>B256&amp;E256</f>
        <v>00001040000000000831</v>
      </c>
    </row>
    <row r="257" spans="1:35" ht="11.25" customHeight="1" x14ac:dyDescent="0.25">
      <c r="A257" s="64" t="s">
        <v>503</v>
      </c>
      <c r="B257" s="249" t="s">
        <v>524</v>
      </c>
      <c r="C257" s="271"/>
      <c r="D257" s="272"/>
      <c r="E257" s="65" t="s">
        <v>548</v>
      </c>
      <c r="F257" s="66">
        <v>50306</v>
      </c>
      <c r="G257" s="66"/>
      <c r="H257" s="66">
        <v>50306</v>
      </c>
      <c r="I257" s="66"/>
      <c r="J257" s="66"/>
      <c r="K257" s="66"/>
      <c r="L257" s="66"/>
      <c r="M257" s="66"/>
      <c r="N257" s="66"/>
      <c r="O257" s="66"/>
      <c r="P257" s="66">
        <v>1250</v>
      </c>
      <c r="Q257" s="66">
        <v>17065</v>
      </c>
      <c r="R257" s="66">
        <v>31991</v>
      </c>
      <c r="S257" s="66"/>
      <c r="T257" s="66">
        <v>43865.04</v>
      </c>
      <c r="U257" s="66"/>
      <c r="V257" s="66">
        <v>43865.04</v>
      </c>
      <c r="W257" s="66"/>
      <c r="X257" s="66"/>
      <c r="Y257" s="66"/>
      <c r="Z257" s="66"/>
      <c r="AA257" s="66"/>
      <c r="AB257" s="66"/>
      <c r="AC257" s="66"/>
      <c r="AD257" s="66">
        <v>1087.3900000000001</v>
      </c>
      <c r="AE257" s="66">
        <v>14503.46</v>
      </c>
      <c r="AF257" s="66">
        <v>28274.19</v>
      </c>
      <c r="AG257" s="68"/>
      <c r="AH257" s="92"/>
      <c r="AI257" s="70" t="s">
        <v>549</v>
      </c>
    </row>
    <row r="258" spans="1:35" ht="11.25" customHeight="1" x14ac:dyDescent="0.25">
      <c r="A258" s="74" t="s">
        <v>503</v>
      </c>
      <c r="B258" s="250" t="s">
        <v>524</v>
      </c>
      <c r="C258" s="273"/>
      <c r="D258" s="274"/>
      <c r="E258" s="75" t="s">
        <v>551</v>
      </c>
      <c r="F258" s="66">
        <v>8130</v>
      </c>
      <c r="G258" s="76"/>
      <c r="H258" s="66">
        <v>8130</v>
      </c>
      <c r="I258" s="76"/>
      <c r="J258" s="77"/>
      <c r="K258" s="77"/>
      <c r="L258" s="77"/>
      <c r="M258" s="77"/>
      <c r="N258" s="77"/>
      <c r="O258" s="77"/>
      <c r="P258" s="77"/>
      <c r="Q258" s="77"/>
      <c r="R258" s="77">
        <v>8130</v>
      </c>
      <c r="S258" s="77"/>
      <c r="T258" s="66">
        <v>8122</v>
      </c>
      <c r="U258" s="76"/>
      <c r="V258" s="66">
        <v>8122</v>
      </c>
      <c r="W258" s="76"/>
      <c r="X258" s="77"/>
      <c r="Y258" s="77"/>
      <c r="Z258" s="77"/>
      <c r="AA258" s="77"/>
      <c r="AB258" s="77"/>
      <c r="AC258" s="77"/>
      <c r="AD258" s="77"/>
      <c r="AE258" s="77"/>
      <c r="AF258" s="77">
        <v>8122</v>
      </c>
      <c r="AG258" s="81"/>
      <c r="AH258" s="158" t="str">
        <f>B258&amp;E258</f>
        <v>00001040000000000851</v>
      </c>
      <c r="AI258" s="70" t="str">
        <f>B258&amp;E258</f>
        <v>00001040000000000851</v>
      </c>
    </row>
    <row r="259" spans="1:35" ht="11.25" customHeight="1" x14ac:dyDescent="0.25">
      <c r="A259" s="74" t="s">
        <v>503</v>
      </c>
      <c r="B259" s="250" t="s">
        <v>524</v>
      </c>
      <c r="C259" s="273"/>
      <c r="D259" s="274"/>
      <c r="E259" s="75" t="s">
        <v>553</v>
      </c>
      <c r="F259" s="66">
        <v>13951</v>
      </c>
      <c r="G259" s="76"/>
      <c r="H259" s="66">
        <v>13951</v>
      </c>
      <c r="I259" s="76"/>
      <c r="J259" s="77"/>
      <c r="K259" s="77"/>
      <c r="L259" s="77"/>
      <c r="M259" s="77"/>
      <c r="N259" s="77"/>
      <c r="O259" s="77"/>
      <c r="P259" s="77"/>
      <c r="Q259" s="77">
        <v>6190</v>
      </c>
      <c r="R259" s="77">
        <v>7761</v>
      </c>
      <c r="S259" s="77"/>
      <c r="T259" s="66">
        <v>8423.75</v>
      </c>
      <c r="U259" s="76"/>
      <c r="V259" s="66">
        <v>8423.75</v>
      </c>
      <c r="W259" s="76"/>
      <c r="X259" s="77"/>
      <c r="Y259" s="77"/>
      <c r="Z259" s="77"/>
      <c r="AA259" s="77"/>
      <c r="AB259" s="77"/>
      <c r="AC259" s="77"/>
      <c r="AD259" s="77"/>
      <c r="AE259" s="77">
        <v>4125</v>
      </c>
      <c r="AF259" s="77">
        <v>4298.75</v>
      </c>
      <c r="AG259" s="81"/>
      <c r="AH259" s="158" t="str">
        <f>B259&amp;E259</f>
        <v>00001040000000000852</v>
      </c>
      <c r="AI259" s="70" t="str">
        <f>B259&amp;E259</f>
        <v>00001040000000000852</v>
      </c>
    </row>
    <row r="260" spans="1:35" ht="11.25" customHeight="1" x14ac:dyDescent="0.25">
      <c r="A260" s="74" t="s">
        <v>503</v>
      </c>
      <c r="B260" s="250" t="s">
        <v>524</v>
      </c>
      <c r="C260" s="273"/>
      <c r="D260" s="274"/>
      <c r="E260" s="75" t="s">
        <v>555</v>
      </c>
      <c r="F260" s="66">
        <v>28225</v>
      </c>
      <c r="G260" s="76"/>
      <c r="H260" s="66">
        <v>28225</v>
      </c>
      <c r="I260" s="76"/>
      <c r="J260" s="77"/>
      <c r="K260" s="77"/>
      <c r="L260" s="77"/>
      <c r="M260" s="77"/>
      <c r="N260" s="77"/>
      <c r="O260" s="77"/>
      <c r="P260" s="77">
        <v>1250</v>
      </c>
      <c r="Q260" s="77">
        <v>10875</v>
      </c>
      <c r="R260" s="77">
        <v>16100</v>
      </c>
      <c r="S260" s="77"/>
      <c r="T260" s="66">
        <v>27319.29</v>
      </c>
      <c r="U260" s="76"/>
      <c r="V260" s="66">
        <v>27319.29</v>
      </c>
      <c r="W260" s="76"/>
      <c r="X260" s="77"/>
      <c r="Y260" s="77"/>
      <c r="Z260" s="77"/>
      <c r="AA260" s="77"/>
      <c r="AB260" s="77"/>
      <c r="AC260" s="77"/>
      <c r="AD260" s="77">
        <v>1087.3900000000001</v>
      </c>
      <c r="AE260" s="77">
        <v>10378.459999999999</v>
      </c>
      <c r="AF260" s="77">
        <v>15853.44</v>
      </c>
      <c r="AG260" s="81"/>
      <c r="AH260" s="158" t="str">
        <f>B260&amp;E260</f>
        <v>00001040000000000853</v>
      </c>
      <c r="AI260" s="70" t="str">
        <f>B260&amp;E260</f>
        <v>00001040000000000853</v>
      </c>
    </row>
    <row r="261" spans="1:35" ht="11.25" customHeight="1" x14ac:dyDescent="0.25">
      <c r="A261" s="64" t="s">
        <v>503</v>
      </c>
      <c r="B261" s="249" t="s">
        <v>557</v>
      </c>
      <c r="C261" s="271"/>
      <c r="D261" s="272"/>
      <c r="E261" s="65" t="s">
        <v>506</v>
      </c>
      <c r="F261" s="66">
        <v>12400</v>
      </c>
      <c r="G261" s="66"/>
      <c r="H261" s="66">
        <v>12400</v>
      </c>
      <c r="I261" s="66"/>
      <c r="J261" s="66"/>
      <c r="K261" s="66"/>
      <c r="L261" s="66"/>
      <c r="M261" s="66"/>
      <c r="N261" s="66"/>
      <c r="O261" s="66"/>
      <c r="P261" s="66">
        <v>12400</v>
      </c>
      <c r="Q261" s="66"/>
      <c r="R261" s="66"/>
      <c r="S261" s="66"/>
      <c r="T261" s="66">
        <v>7872.12</v>
      </c>
      <c r="U261" s="66"/>
      <c r="V261" s="66">
        <v>7872.12</v>
      </c>
      <c r="W261" s="66"/>
      <c r="X261" s="66"/>
      <c r="Y261" s="66"/>
      <c r="Z261" s="66"/>
      <c r="AA261" s="66"/>
      <c r="AB261" s="66"/>
      <c r="AC261" s="66"/>
      <c r="AD261" s="66">
        <v>7872.12</v>
      </c>
      <c r="AE261" s="66"/>
      <c r="AF261" s="66"/>
      <c r="AG261" s="68"/>
      <c r="AH261" s="92"/>
      <c r="AI261" s="70" t="s">
        <v>558</v>
      </c>
    </row>
    <row r="262" spans="1:35" ht="11.25" customHeight="1" x14ac:dyDescent="0.25">
      <c r="A262" s="64" t="s">
        <v>503</v>
      </c>
      <c r="B262" s="249" t="s">
        <v>557</v>
      </c>
      <c r="C262" s="271"/>
      <c r="D262" s="272"/>
      <c r="E262" s="65" t="s">
        <v>503</v>
      </c>
      <c r="F262" s="66">
        <v>12400</v>
      </c>
      <c r="G262" s="66"/>
      <c r="H262" s="66">
        <v>12400</v>
      </c>
      <c r="I262" s="66"/>
      <c r="J262" s="66"/>
      <c r="K262" s="66"/>
      <c r="L262" s="66"/>
      <c r="M262" s="66"/>
      <c r="N262" s="66"/>
      <c r="O262" s="66"/>
      <c r="P262" s="66">
        <v>12400</v>
      </c>
      <c r="Q262" s="66"/>
      <c r="R262" s="66"/>
      <c r="S262" s="66"/>
      <c r="T262" s="66">
        <v>7872.12</v>
      </c>
      <c r="U262" s="66"/>
      <c r="V262" s="66">
        <v>7872.12</v>
      </c>
      <c r="W262" s="66"/>
      <c r="X262" s="66"/>
      <c r="Y262" s="66"/>
      <c r="Z262" s="66"/>
      <c r="AA262" s="66"/>
      <c r="AB262" s="66"/>
      <c r="AC262" s="66"/>
      <c r="AD262" s="66">
        <v>7872.12</v>
      </c>
      <c r="AE262" s="66"/>
      <c r="AF262" s="66"/>
      <c r="AG262" s="68"/>
      <c r="AH262" s="92"/>
      <c r="AI262" s="70" t="s">
        <v>559</v>
      </c>
    </row>
    <row r="263" spans="1:35" ht="11.25" customHeight="1" x14ac:dyDescent="0.25">
      <c r="A263" s="64" t="s">
        <v>503</v>
      </c>
      <c r="B263" s="249" t="s">
        <v>557</v>
      </c>
      <c r="C263" s="271"/>
      <c r="D263" s="272"/>
      <c r="E263" s="65" t="s">
        <v>531</v>
      </c>
      <c r="F263" s="66">
        <v>12400</v>
      </c>
      <c r="G263" s="66"/>
      <c r="H263" s="66">
        <v>12400</v>
      </c>
      <c r="I263" s="66"/>
      <c r="J263" s="66"/>
      <c r="K263" s="66"/>
      <c r="L263" s="66"/>
      <c r="M263" s="66"/>
      <c r="N263" s="66"/>
      <c r="O263" s="66"/>
      <c r="P263" s="66">
        <v>12400</v>
      </c>
      <c r="Q263" s="66"/>
      <c r="R263" s="66"/>
      <c r="S263" s="66"/>
      <c r="T263" s="66">
        <v>7872.12</v>
      </c>
      <c r="U263" s="66"/>
      <c r="V263" s="66">
        <v>7872.12</v>
      </c>
      <c r="W263" s="66"/>
      <c r="X263" s="66"/>
      <c r="Y263" s="66"/>
      <c r="Z263" s="66"/>
      <c r="AA263" s="66"/>
      <c r="AB263" s="66"/>
      <c r="AC263" s="66"/>
      <c r="AD263" s="66">
        <v>7872.12</v>
      </c>
      <c r="AE263" s="66"/>
      <c r="AF263" s="66"/>
      <c r="AG263" s="68"/>
      <c r="AH263" s="92"/>
      <c r="AI263" s="70" t="s">
        <v>560</v>
      </c>
    </row>
    <row r="264" spans="1:35" ht="11.25" customHeight="1" x14ac:dyDescent="0.25">
      <c r="A264" s="74" t="s">
        <v>503</v>
      </c>
      <c r="B264" s="250" t="s">
        <v>557</v>
      </c>
      <c r="C264" s="273"/>
      <c r="D264" s="274"/>
      <c r="E264" s="75" t="s">
        <v>536</v>
      </c>
      <c r="F264" s="66">
        <v>12400</v>
      </c>
      <c r="G264" s="76"/>
      <c r="H264" s="66">
        <v>12400</v>
      </c>
      <c r="I264" s="76"/>
      <c r="J264" s="77"/>
      <c r="K264" s="77"/>
      <c r="L264" s="77"/>
      <c r="M264" s="77"/>
      <c r="N264" s="77"/>
      <c r="O264" s="77"/>
      <c r="P264" s="77">
        <v>12400</v>
      </c>
      <c r="Q264" s="77"/>
      <c r="R264" s="77"/>
      <c r="S264" s="77"/>
      <c r="T264" s="66">
        <v>7872.12</v>
      </c>
      <c r="U264" s="76"/>
      <c r="V264" s="66">
        <v>7872.12</v>
      </c>
      <c r="W264" s="76"/>
      <c r="X264" s="77"/>
      <c r="Y264" s="77"/>
      <c r="Z264" s="77"/>
      <c r="AA264" s="77"/>
      <c r="AB264" s="77"/>
      <c r="AC264" s="77"/>
      <c r="AD264" s="77">
        <v>7872.12</v>
      </c>
      <c r="AE264" s="77"/>
      <c r="AF264" s="77"/>
      <c r="AG264" s="81"/>
      <c r="AH264" s="158" t="str">
        <f>B264&amp;E264</f>
        <v>00001050000000000244</v>
      </c>
      <c r="AI264" s="70" t="str">
        <f>B264&amp;E264</f>
        <v>00001050000000000244</v>
      </c>
    </row>
    <row r="265" spans="1:35" ht="11.25" customHeight="1" x14ac:dyDescent="0.25">
      <c r="A265" s="64" t="s">
        <v>503</v>
      </c>
      <c r="B265" s="249" t="s">
        <v>562</v>
      </c>
      <c r="C265" s="271"/>
      <c r="D265" s="272"/>
      <c r="E265" s="65" t="s">
        <v>506</v>
      </c>
      <c r="F265" s="66">
        <v>13942602.140000001</v>
      </c>
      <c r="G265" s="66"/>
      <c r="H265" s="66">
        <v>13942602.140000001</v>
      </c>
      <c r="I265" s="66">
        <v>1345106</v>
      </c>
      <c r="J265" s="66"/>
      <c r="K265" s="66"/>
      <c r="L265" s="66"/>
      <c r="M265" s="66"/>
      <c r="N265" s="66"/>
      <c r="O265" s="66"/>
      <c r="P265" s="66">
        <v>13942602.140000001</v>
      </c>
      <c r="Q265" s="66">
        <v>763800</v>
      </c>
      <c r="R265" s="66">
        <v>581306</v>
      </c>
      <c r="S265" s="66"/>
      <c r="T265" s="66">
        <v>11382014.140000001</v>
      </c>
      <c r="U265" s="66"/>
      <c r="V265" s="66">
        <v>11382014.140000001</v>
      </c>
      <c r="W265" s="66">
        <v>1192697</v>
      </c>
      <c r="X265" s="66"/>
      <c r="Y265" s="66"/>
      <c r="Z265" s="66"/>
      <c r="AA265" s="66"/>
      <c r="AB265" s="66"/>
      <c r="AC265" s="66"/>
      <c r="AD265" s="66">
        <v>11382014.140000001</v>
      </c>
      <c r="AE265" s="66">
        <v>743225</v>
      </c>
      <c r="AF265" s="66">
        <v>449472</v>
      </c>
      <c r="AG265" s="68"/>
      <c r="AH265" s="92"/>
      <c r="AI265" s="70" t="s">
        <v>563</v>
      </c>
    </row>
    <row r="266" spans="1:35" ht="11.25" customHeight="1" x14ac:dyDescent="0.25">
      <c r="A266" s="64" t="s">
        <v>503</v>
      </c>
      <c r="B266" s="249" t="s">
        <v>562</v>
      </c>
      <c r="C266" s="271"/>
      <c r="D266" s="272"/>
      <c r="E266" s="65" t="s">
        <v>512</v>
      </c>
      <c r="F266" s="66">
        <v>12874500</v>
      </c>
      <c r="G266" s="66"/>
      <c r="H266" s="66">
        <v>12874500</v>
      </c>
      <c r="I266" s="66"/>
      <c r="J266" s="66"/>
      <c r="K266" s="66"/>
      <c r="L266" s="66"/>
      <c r="M266" s="66"/>
      <c r="N266" s="66"/>
      <c r="O266" s="66"/>
      <c r="P266" s="66">
        <v>12874500</v>
      </c>
      <c r="Q266" s="66"/>
      <c r="R266" s="66"/>
      <c r="S266" s="66"/>
      <c r="T266" s="66">
        <v>10799720.560000001</v>
      </c>
      <c r="U266" s="66"/>
      <c r="V266" s="66">
        <v>10799720.560000001</v>
      </c>
      <c r="W266" s="66"/>
      <c r="X266" s="66"/>
      <c r="Y266" s="66"/>
      <c r="Z266" s="66"/>
      <c r="AA266" s="66"/>
      <c r="AB266" s="66"/>
      <c r="AC266" s="66"/>
      <c r="AD266" s="66">
        <v>10799720.560000001</v>
      </c>
      <c r="AE266" s="66"/>
      <c r="AF266" s="66"/>
      <c r="AG266" s="68"/>
      <c r="AH266" s="92"/>
      <c r="AI266" s="70" t="s">
        <v>564</v>
      </c>
    </row>
    <row r="267" spans="1:35" ht="11.25" customHeight="1" x14ac:dyDescent="0.25">
      <c r="A267" s="64" t="s">
        <v>503</v>
      </c>
      <c r="B267" s="249" t="s">
        <v>562</v>
      </c>
      <c r="C267" s="271"/>
      <c r="D267" s="272"/>
      <c r="E267" s="65" t="s">
        <v>515</v>
      </c>
      <c r="F267" s="66">
        <v>12874500</v>
      </c>
      <c r="G267" s="66"/>
      <c r="H267" s="66">
        <v>12874500</v>
      </c>
      <c r="I267" s="66"/>
      <c r="J267" s="66"/>
      <c r="K267" s="66"/>
      <c r="L267" s="66"/>
      <c r="M267" s="66"/>
      <c r="N267" s="66"/>
      <c r="O267" s="66"/>
      <c r="P267" s="66">
        <v>12874500</v>
      </c>
      <c r="Q267" s="66"/>
      <c r="R267" s="66"/>
      <c r="S267" s="66"/>
      <c r="T267" s="66">
        <v>10799720.560000001</v>
      </c>
      <c r="U267" s="66"/>
      <c r="V267" s="66">
        <v>10799720.560000001</v>
      </c>
      <c r="W267" s="66"/>
      <c r="X267" s="66"/>
      <c r="Y267" s="66"/>
      <c r="Z267" s="66"/>
      <c r="AA267" s="66"/>
      <c r="AB267" s="66"/>
      <c r="AC267" s="66"/>
      <c r="AD267" s="66">
        <v>10799720.560000001</v>
      </c>
      <c r="AE267" s="66"/>
      <c r="AF267" s="66"/>
      <c r="AG267" s="68"/>
      <c r="AH267" s="92"/>
      <c r="AI267" s="70" t="s">
        <v>565</v>
      </c>
    </row>
    <row r="268" spans="1:35" ht="11.25" customHeight="1" x14ac:dyDescent="0.25">
      <c r="A268" s="74" t="s">
        <v>503</v>
      </c>
      <c r="B268" s="250" t="s">
        <v>562</v>
      </c>
      <c r="C268" s="273"/>
      <c r="D268" s="274"/>
      <c r="E268" s="75" t="s">
        <v>518</v>
      </c>
      <c r="F268" s="66">
        <v>9594800</v>
      </c>
      <c r="G268" s="76"/>
      <c r="H268" s="66">
        <v>9594800</v>
      </c>
      <c r="I268" s="76"/>
      <c r="J268" s="77"/>
      <c r="K268" s="77"/>
      <c r="L268" s="77"/>
      <c r="M268" s="77"/>
      <c r="N268" s="77"/>
      <c r="O268" s="77"/>
      <c r="P268" s="77">
        <v>9594800</v>
      </c>
      <c r="Q268" s="77"/>
      <c r="R268" s="77"/>
      <c r="S268" s="77"/>
      <c r="T268" s="66">
        <v>8096744.3200000003</v>
      </c>
      <c r="U268" s="76"/>
      <c r="V268" s="66">
        <v>8096744.3200000003</v>
      </c>
      <c r="W268" s="76"/>
      <c r="X268" s="77"/>
      <c r="Y268" s="77"/>
      <c r="Z268" s="77"/>
      <c r="AA268" s="77"/>
      <c r="AB268" s="77"/>
      <c r="AC268" s="77"/>
      <c r="AD268" s="77">
        <v>8096744.3200000003</v>
      </c>
      <c r="AE268" s="77"/>
      <c r="AF268" s="77"/>
      <c r="AG268" s="81"/>
      <c r="AH268" s="158" t="str">
        <f>B268&amp;E268</f>
        <v>00001060000000000121</v>
      </c>
      <c r="AI268" s="70" t="str">
        <f>B268&amp;E268</f>
        <v>00001060000000000121</v>
      </c>
    </row>
    <row r="269" spans="1:35" ht="11.25" customHeight="1" x14ac:dyDescent="0.25">
      <c r="A269" s="74" t="s">
        <v>503</v>
      </c>
      <c r="B269" s="250" t="s">
        <v>562</v>
      </c>
      <c r="C269" s="273"/>
      <c r="D269" s="274"/>
      <c r="E269" s="75" t="s">
        <v>520</v>
      </c>
      <c r="F269" s="66">
        <v>400000</v>
      </c>
      <c r="G269" s="76"/>
      <c r="H269" s="66">
        <v>400000</v>
      </c>
      <c r="I269" s="76"/>
      <c r="J269" s="77"/>
      <c r="K269" s="77"/>
      <c r="L269" s="77"/>
      <c r="M269" s="77"/>
      <c r="N269" s="77"/>
      <c r="O269" s="77"/>
      <c r="P269" s="77">
        <v>400000</v>
      </c>
      <c r="Q269" s="77"/>
      <c r="R269" s="77"/>
      <c r="S269" s="77"/>
      <c r="T269" s="66">
        <v>400000</v>
      </c>
      <c r="U269" s="76"/>
      <c r="V269" s="66">
        <v>400000</v>
      </c>
      <c r="W269" s="76"/>
      <c r="X269" s="77"/>
      <c r="Y269" s="77"/>
      <c r="Z269" s="77"/>
      <c r="AA269" s="77"/>
      <c r="AB269" s="77"/>
      <c r="AC269" s="77"/>
      <c r="AD269" s="77">
        <v>400000</v>
      </c>
      <c r="AE269" s="77"/>
      <c r="AF269" s="77"/>
      <c r="AG269" s="81"/>
      <c r="AH269" s="158" t="str">
        <f>B269&amp;E269</f>
        <v>00001060000000000122</v>
      </c>
      <c r="AI269" s="70" t="str">
        <f>B269&amp;E269</f>
        <v>00001060000000000122</v>
      </c>
    </row>
    <row r="270" spans="1:35" ht="11.25" customHeight="1" x14ac:dyDescent="0.25">
      <c r="A270" s="74" t="s">
        <v>503</v>
      </c>
      <c r="B270" s="250" t="s">
        <v>562</v>
      </c>
      <c r="C270" s="273"/>
      <c r="D270" s="274"/>
      <c r="E270" s="75" t="s">
        <v>522</v>
      </c>
      <c r="F270" s="66">
        <v>2879700</v>
      </c>
      <c r="G270" s="76"/>
      <c r="H270" s="66">
        <v>2879700</v>
      </c>
      <c r="I270" s="76"/>
      <c r="J270" s="77"/>
      <c r="K270" s="77"/>
      <c r="L270" s="77"/>
      <c r="M270" s="77"/>
      <c r="N270" s="77"/>
      <c r="O270" s="77"/>
      <c r="P270" s="77">
        <v>2879700</v>
      </c>
      <c r="Q270" s="77"/>
      <c r="R270" s="77"/>
      <c r="S270" s="77"/>
      <c r="T270" s="66">
        <v>2302976.2400000002</v>
      </c>
      <c r="U270" s="76"/>
      <c r="V270" s="66">
        <v>2302976.2400000002</v>
      </c>
      <c r="W270" s="76"/>
      <c r="X270" s="77"/>
      <c r="Y270" s="77"/>
      <c r="Z270" s="77"/>
      <c r="AA270" s="77"/>
      <c r="AB270" s="77"/>
      <c r="AC270" s="77"/>
      <c r="AD270" s="77">
        <v>2302976.2400000002</v>
      </c>
      <c r="AE270" s="77"/>
      <c r="AF270" s="77"/>
      <c r="AG270" s="81"/>
      <c r="AH270" s="158" t="str">
        <f>B270&amp;E270</f>
        <v>00001060000000000129</v>
      </c>
      <c r="AI270" s="70" t="str">
        <f>B270&amp;E270</f>
        <v>00001060000000000129</v>
      </c>
    </row>
    <row r="271" spans="1:35" ht="11.25" customHeight="1" x14ac:dyDescent="0.25">
      <c r="A271" s="64" t="s">
        <v>503</v>
      </c>
      <c r="B271" s="249" t="s">
        <v>562</v>
      </c>
      <c r="C271" s="271"/>
      <c r="D271" s="272"/>
      <c r="E271" s="65" t="s">
        <v>503</v>
      </c>
      <c r="F271" s="66">
        <v>1042702.14</v>
      </c>
      <c r="G271" s="66"/>
      <c r="H271" s="66">
        <v>1042702.14</v>
      </c>
      <c r="I271" s="66"/>
      <c r="J271" s="66"/>
      <c r="K271" s="66"/>
      <c r="L271" s="66"/>
      <c r="M271" s="66"/>
      <c r="N271" s="66"/>
      <c r="O271" s="66"/>
      <c r="P271" s="66">
        <v>1042702.14</v>
      </c>
      <c r="Q271" s="66"/>
      <c r="R271" s="66"/>
      <c r="S271" s="66"/>
      <c r="T271" s="66">
        <v>567198.86</v>
      </c>
      <c r="U271" s="66"/>
      <c r="V271" s="66">
        <v>567198.86</v>
      </c>
      <c r="W271" s="66"/>
      <c r="X271" s="66"/>
      <c r="Y271" s="66"/>
      <c r="Z271" s="66"/>
      <c r="AA271" s="66"/>
      <c r="AB271" s="66"/>
      <c r="AC271" s="66"/>
      <c r="AD271" s="66">
        <v>567198.86</v>
      </c>
      <c r="AE271" s="66"/>
      <c r="AF271" s="66"/>
      <c r="AG271" s="68"/>
      <c r="AH271" s="92"/>
      <c r="AI271" s="70" t="s">
        <v>566</v>
      </c>
    </row>
    <row r="272" spans="1:35" ht="11.25" customHeight="1" x14ac:dyDescent="0.25">
      <c r="A272" s="64" t="s">
        <v>503</v>
      </c>
      <c r="B272" s="249" t="s">
        <v>562</v>
      </c>
      <c r="C272" s="271"/>
      <c r="D272" s="272"/>
      <c r="E272" s="65" t="s">
        <v>531</v>
      </c>
      <c r="F272" s="66">
        <v>1042702.14</v>
      </c>
      <c r="G272" s="66"/>
      <c r="H272" s="66">
        <v>1042702.14</v>
      </c>
      <c r="I272" s="66"/>
      <c r="J272" s="66"/>
      <c r="K272" s="66"/>
      <c r="L272" s="66"/>
      <c r="M272" s="66"/>
      <c r="N272" s="66"/>
      <c r="O272" s="66"/>
      <c r="P272" s="66">
        <v>1042702.14</v>
      </c>
      <c r="Q272" s="66"/>
      <c r="R272" s="66"/>
      <c r="S272" s="66"/>
      <c r="T272" s="66">
        <v>567198.86</v>
      </c>
      <c r="U272" s="66"/>
      <c r="V272" s="66">
        <v>567198.86</v>
      </c>
      <c r="W272" s="66"/>
      <c r="X272" s="66"/>
      <c r="Y272" s="66"/>
      <c r="Z272" s="66"/>
      <c r="AA272" s="66"/>
      <c r="AB272" s="66"/>
      <c r="AC272" s="66"/>
      <c r="AD272" s="66">
        <v>567198.86</v>
      </c>
      <c r="AE272" s="66"/>
      <c r="AF272" s="66"/>
      <c r="AG272" s="68"/>
      <c r="AH272" s="92"/>
      <c r="AI272" s="70" t="s">
        <v>567</v>
      </c>
    </row>
    <row r="273" spans="1:35" ht="11.25" customHeight="1" x14ac:dyDescent="0.25">
      <c r="A273" s="74" t="s">
        <v>503</v>
      </c>
      <c r="B273" s="250" t="s">
        <v>562</v>
      </c>
      <c r="C273" s="273"/>
      <c r="D273" s="274"/>
      <c r="E273" s="75" t="s">
        <v>536</v>
      </c>
      <c r="F273" s="66">
        <v>1042702.14</v>
      </c>
      <c r="G273" s="76"/>
      <c r="H273" s="66">
        <v>1042702.14</v>
      </c>
      <c r="I273" s="76"/>
      <c r="J273" s="77"/>
      <c r="K273" s="77"/>
      <c r="L273" s="77"/>
      <c r="M273" s="77"/>
      <c r="N273" s="77"/>
      <c r="O273" s="77"/>
      <c r="P273" s="77">
        <v>1042702.14</v>
      </c>
      <c r="Q273" s="77"/>
      <c r="R273" s="77"/>
      <c r="S273" s="77"/>
      <c r="T273" s="66">
        <v>567198.86</v>
      </c>
      <c r="U273" s="76"/>
      <c r="V273" s="66">
        <v>567198.86</v>
      </c>
      <c r="W273" s="76"/>
      <c r="X273" s="77"/>
      <c r="Y273" s="77"/>
      <c r="Z273" s="77"/>
      <c r="AA273" s="77"/>
      <c r="AB273" s="77"/>
      <c r="AC273" s="77"/>
      <c r="AD273" s="77">
        <v>567198.86</v>
      </c>
      <c r="AE273" s="77"/>
      <c r="AF273" s="77"/>
      <c r="AG273" s="81"/>
      <c r="AH273" s="158" t="str">
        <f>B273&amp;E273</f>
        <v>00001060000000000244</v>
      </c>
      <c r="AI273" s="70" t="str">
        <f>B273&amp;E273</f>
        <v>00001060000000000244</v>
      </c>
    </row>
    <row r="274" spans="1:35" ht="11.25" customHeight="1" x14ac:dyDescent="0.25">
      <c r="A274" s="64" t="s">
        <v>503</v>
      </c>
      <c r="B274" s="249" t="s">
        <v>562</v>
      </c>
      <c r="C274" s="271"/>
      <c r="D274" s="272"/>
      <c r="E274" s="65" t="s">
        <v>6</v>
      </c>
      <c r="F274" s="66">
        <v>0</v>
      </c>
      <c r="G274" s="66"/>
      <c r="H274" s="66">
        <v>0</v>
      </c>
      <c r="I274" s="66">
        <v>1345106</v>
      </c>
      <c r="J274" s="66"/>
      <c r="K274" s="66"/>
      <c r="L274" s="66"/>
      <c r="M274" s="66"/>
      <c r="N274" s="66"/>
      <c r="O274" s="66"/>
      <c r="P274" s="66"/>
      <c r="Q274" s="66">
        <v>763800</v>
      </c>
      <c r="R274" s="66">
        <v>581306</v>
      </c>
      <c r="S274" s="66"/>
      <c r="T274" s="66">
        <v>0</v>
      </c>
      <c r="U274" s="66"/>
      <c r="V274" s="66">
        <v>0</v>
      </c>
      <c r="W274" s="66">
        <v>1192697</v>
      </c>
      <c r="X274" s="66"/>
      <c r="Y274" s="66"/>
      <c r="Z274" s="66"/>
      <c r="AA274" s="66"/>
      <c r="AB274" s="66"/>
      <c r="AC274" s="66"/>
      <c r="AD274" s="66"/>
      <c r="AE274" s="66">
        <v>743225</v>
      </c>
      <c r="AF274" s="66">
        <v>449472</v>
      </c>
      <c r="AG274" s="68"/>
      <c r="AH274" s="92"/>
      <c r="AI274" s="70" t="s">
        <v>569</v>
      </c>
    </row>
    <row r="275" spans="1:35" ht="11.25" customHeight="1" x14ac:dyDescent="0.25">
      <c r="A275" s="74" t="s">
        <v>503</v>
      </c>
      <c r="B275" s="250" t="s">
        <v>562</v>
      </c>
      <c r="C275" s="273"/>
      <c r="D275" s="274"/>
      <c r="E275" s="75" t="s">
        <v>570</v>
      </c>
      <c r="F275" s="66">
        <v>0</v>
      </c>
      <c r="G275" s="76"/>
      <c r="H275" s="66">
        <v>0</v>
      </c>
      <c r="I275" s="76">
        <v>1345106</v>
      </c>
      <c r="J275" s="77"/>
      <c r="K275" s="77"/>
      <c r="L275" s="77"/>
      <c r="M275" s="77"/>
      <c r="N275" s="77"/>
      <c r="O275" s="77"/>
      <c r="P275" s="77"/>
      <c r="Q275" s="77">
        <v>763800</v>
      </c>
      <c r="R275" s="77">
        <v>581306</v>
      </c>
      <c r="S275" s="77"/>
      <c r="T275" s="66">
        <v>0</v>
      </c>
      <c r="U275" s="76"/>
      <c r="V275" s="66">
        <v>0</v>
      </c>
      <c r="W275" s="76">
        <v>1192697</v>
      </c>
      <c r="X275" s="77"/>
      <c r="Y275" s="77"/>
      <c r="Z275" s="77"/>
      <c r="AA275" s="77"/>
      <c r="AB275" s="77"/>
      <c r="AC275" s="77"/>
      <c r="AD275" s="77"/>
      <c r="AE275" s="77">
        <v>743225</v>
      </c>
      <c r="AF275" s="77">
        <v>449472</v>
      </c>
      <c r="AG275" s="81"/>
      <c r="AH275" s="158" t="str">
        <f>B275&amp;E275</f>
        <v>00001060000000000540</v>
      </c>
      <c r="AI275" s="70" t="str">
        <f>B275&amp;E275</f>
        <v>00001060000000000540</v>
      </c>
    </row>
    <row r="276" spans="1:35" ht="11.25" customHeight="1" x14ac:dyDescent="0.25">
      <c r="A276" s="64" t="s">
        <v>503</v>
      </c>
      <c r="B276" s="249" t="s">
        <v>562</v>
      </c>
      <c r="C276" s="271"/>
      <c r="D276" s="272"/>
      <c r="E276" s="65" t="s">
        <v>540</v>
      </c>
      <c r="F276" s="66">
        <v>25400</v>
      </c>
      <c r="G276" s="66"/>
      <c r="H276" s="66">
        <v>25400</v>
      </c>
      <c r="I276" s="66"/>
      <c r="J276" s="66"/>
      <c r="K276" s="66"/>
      <c r="L276" s="66"/>
      <c r="M276" s="66"/>
      <c r="N276" s="66"/>
      <c r="O276" s="66"/>
      <c r="P276" s="66">
        <v>25400</v>
      </c>
      <c r="Q276" s="66"/>
      <c r="R276" s="66"/>
      <c r="S276" s="66"/>
      <c r="T276" s="66">
        <v>15094.72</v>
      </c>
      <c r="U276" s="66"/>
      <c r="V276" s="66">
        <v>15094.72</v>
      </c>
      <c r="W276" s="66"/>
      <c r="X276" s="66"/>
      <c r="Y276" s="66"/>
      <c r="Z276" s="66"/>
      <c r="AA276" s="66"/>
      <c r="AB276" s="66"/>
      <c r="AC276" s="66"/>
      <c r="AD276" s="66">
        <v>15094.72</v>
      </c>
      <c r="AE276" s="66"/>
      <c r="AF276" s="66"/>
      <c r="AG276" s="68"/>
      <c r="AH276" s="92"/>
      <c r="AI276" s="70" t="s">
        <v>571</v>
      </c>
    </row>
    <row r="277" spans="1:35" ht="11.25" customHeight="1" x14ac:dyDescent="0.25">
      <c r="A277" s="64" t="s">
        <v>503</v>
      </c>
      <c r="B277" s="249" t="s">
        <v>562</v>
      </c>
      <c r="C277" s="271"/>
      <c r="D277" s="272"/>
      <c r="E277" s="65" t="s">
        <v>543</v>
      </c>
      <c r="F277" s="66">
        <v>25300</v>
      </c>
      <c r="G277" s="66"/>
      <c r="H277" s="66">
        <v>25300</v>
      </c>
      <c r="I277" s="66"/>
      <c r="J277" s="66"/>
      <c r="K277" s="66"/>
      <c r="L277" s="66"/>
      <c r="M277" s="66"/>
      <c r="N277" s="66"/>
      <c r="O277" s="66"/>
      <c r="P277" s="66">
        <v>25300</v>
      </c>
      <c r="Q277" s="66"/>
      <c r="R277" s="66"/>
      <c r="S277" s="66"/>
      <c r="T277" s="66">
        <v>15000</v>
      </c>
      <c r="U277" s="66"/>
      <c r="V277" s="66">
        <v>15000</v>
      </c>
      <c r="W277" s="66"/>
      <c r="X277" s="66"/>
      <c r="Y277" s="66"/>
      <c r="Z277" s="66"/>
      <c r="AA277" s="66"/>
      <c r="AB277" s="66"/>
      <c r="AC277" s="66"/>
      <c r="AD277" s="66">
        <v>15000</v>
      </c>
      <c r="AE277" s="66"/>
      <c r="AF277" s="66"/>
      <c r="AG277" s="68"/>
      <c r="AH277" s="92"/>
      <c r="AI277" s="70" t="s">
        <v>572</v>
      </c>
    </row>
    <row r="278" spans="1:35" ht="11.25" customHeight="1" x14ac:dyDescent="0.25">
      <c r="A278" s="74" t="s">
        <v>503</v>
      </c>
      <c r="B278" s="250" t="s">
        <v>562</v>
      </c>
      <c r="C278" s="273"/>
      <c r="D278" s="274"/>
      <c r="E278" s="75" t="s">
        <v>546</v>
      </c>
      <c r="F278" s="66">
        <v>25300</v>
      </c>
      <c r="G278" s="76"/>
      <c r="H278" s="66">
        <v>25300</v>
      </c>
      <c r="I278" s="76"/>
      <c r="J278" s="77"/>
      <c r="K278" s="77"/>
      <c r="L278" s="77"/>
      <c r="M278" s="77"/>
      <c r="N278" s="77"/>
      <c r="O278" s="77"/>
      <c r="P278" s="77">
        <v>25300</v>
      </c>
      <c r="Q278" s="77"/>
      <c r="R278" s="77"/>
      <c r="S278" s="77"/>
      <c r="T278" s="66">
        <v>15000</v>
      </c>
      <c r="U278" s="76"/>
      <c r="V278" s="66">
        <v>15000</v>
      </c>
      <c r="W278" s="76"/>
      <c r="X278" s="77"/>
      <c r="Y278" s="77"/>
      <c r="Z278" s="77"/>
      <c r="AA278" s="77"/>
      <c r="AB278" s="77"/>
      <c r="AC278" s="77"/>
      <c r="AD278" s="77">
        <v>15000</v>
      </c>
      <c r="AE278" s="77"/>
      <c r="AF278" s="77"/>
      <c r="AG278" s="81"/>
      <c r="AH278" s="158" t="str">
        <f>B278&amp;E278</f>
        <v>00001060000000000831</v>
      </c>
      <c r="AI278" s="70" t="str">
        <f>B278&amp;E278</f>
        <v>00001060000000000831</v>
      </c>
    </row>
    <row r="279" spans="1:35" ht="11.25" customHeight="1" x14ac:dyDescent="0.25">
      <c r="A279" s="64" t="s">
        <v>503</v>
      </c>
      <c r="B279" s="249" t="s">
        <v>562</v>
      </c>
      <c r="C279" s="271"/>
      <c r="D279" s="272"/>
      <c r="E279" s="65" t="s">
        <v>548</v>
      </c>
      <c r="F279" s="66">
        <v>100</v>
      </c>
      <c r="G279" s="66"/>
      <c r="H279" s="66">
        <v>100</v>
      </c>
      <c r="I279" s="66"/>
      <c r="J279" s="66"/>
      <c r="K279" s="66"/>
      <c r="L279" s="66"/>
      <c r="M279" s="66"/>
      <c r="N279" s="66"/>
      <c r="O279" s="66"/>
      <c r="P279" s="66">
        <v>100</v>
      </c>
      <c r="Q279" s="66"/>
      <c r="R279" s="66"/>
      <c r="S279" s="66"/>
      <c r="T279" s="66">
        <v>94.72</v>
      </c>
      <c r="U279" s="66"/>
      <c r="V279" s="66">
        <v>94.72</v>
      </c>
      <c r="W279" s="66"/>
      <c r="X279" s="66"/>
      <c r="Y279" s="66"/>
      <c r="Z279" s="66"/>
      <c r="AA279" s="66"/>
      <c r="AB279" s="66"/>
      <c r="AC279" s="66"/>
      <c r="AD279" s="66">
        <v>94.72</v>
      </c>
      <c r="AE279" s="66"/>
      <c r="AF279" s="66"/>
      <c r="AG279" s="68"/>
      <c r="AH279" s="92"/>
      <c r="AI279" s="70" t="s">
        <v>573</v>
      </c>
    </row>
    <row r="280" spans="1:35" ht="11.25" customHeight="1" x14ac:dyDescent="0.25">
      <c r="A280" s="74" t="s">
        <v>503</v>
      </c>
      <c r="B280" s="250" t="s">
        <v>562</v>
      </c>
      <c r="C280" s="273"/>
      <c r="D280" s="274"/>
      <c r="E280" s="75" t="s">
        <v>555</v>
      </c>
      <c r="F280" s="66">
        <v>100</v>
      </c>
      <c r="G280" s="76"/>
      <c r="H280" s="66">
        <v>100</v>
      </c>
      <c r="I280" s="76"/>
      <c r="J280" s="77"/>
      <c r="K280" s="77"/>
      <c r="L280" s="77"/>
      <c r="M280" s="77"/>
      <c r="N280" s="77"/>
      <c r="O280" s="77"/>
      <c r="P280" s="77">
        <v>100</v>
      </c>
      <c r="Q280" s="77"/>
      <c r="R280" s="77"/>
      <c r="S280" s="77"/>
      <c r="T280" s="66">
        <v>94.72</v>
      </c>
      <c r="U280" s="76"/>
      <c r="V280" s="66">
        <v>94.72</v>
      </c>
      <c r="W280" s="76"/>
      <c r="X280" s="77"/>
      <c r="Y280" s="77"/>
      <c r="Z280" s="77"/>
      <c r="AA280" s="77"/>
      <c r="AB280" s="77"/>
      <c r="AC280" s="77"/>
      <c r="AD280" s="77">
        <v>94.72</v>
      </c>
      <c r="AE280" s="77"/>
      <c r="AF280" s="77"/>
      <c r="AG280" s="81"/>
      <c r="AH280" s="158" t="str">
        <f>B280&amp;E280</f>
        <v>00001060000000000853</v>
      </c>
      <c r="AI280" s="70" t="str">
        <f>B280&amp;E280</f>
        <v>00001060000000000853</v>
      </c>
    </row>
    <row r="281" spans="1:35" ht="11.25" customHeight="1" x14ac:dyDescent="0.25">
      <c r="A281" s="64" t="s">
        <v>503</v>
      </c>
      <c r="B281" s="249" t="s">
        <v>575</v>
      </c>
      <c r="C281" s="271"/>
      <c r="D281" s="272"/>
      <c r="E281" s="65" t="s">
        <v>506</v>
      </c>
      <c r="F281" s="66">
        <v>516000</v>
      </c>
      <c r="G281" s="66"/>
      <c r="H281" s="66">
        <v>516000</v>
      </c>
      <c r="I281" s="66"/>
      <c r="J281" s="66"/>
      <c r="K281" s="66"/>
      <c r="L281" s="66"/>
      <c r="M281" s="66"/>
      <c r="N281" s="66"/>
      <c r="O281" s="66"/>
      <c r="P281" s="66">
        <v>300000</v>
      </c>
      <c r="Q281" s="66">
        <v>200000</v>
      </c>
      <c r="R281" s="66">
        <v>16000</v>
      </c>
      <c r="S281" s="66"/>
      <c r="T281" s="66">
        <v>0</v>
      </c>
      <c r="U281" s="66"/>
      <c r="V281" s="66">
        <v>0</v>
      </c>
      <c r="W281" s="66"/>
      <c r="X281" s="66"/>
      <c r="Y281" s="66"/>
      <c r="Z281" s="66"/>
      <c r="AA281" s="66"/>
      <c r="AB281" s="66"/>
      <c r="AC281" s="66"/>
      <c r="AD281" s="66">
        <v>0</v>
      </c>
      <c r="AE281" s="66">
        <v>0</v>
      </c>
      <c r="AF281" s="66">
        <v>0</v>
      </c>
      <c r="AG281" s="68"/>
      <c r="AH281" s="92"/>
      <c r="AI281" s="70" t="s">
        <v>576</v>
      </c>
    </row>
    <row r="282" spans="1:35" ht="11.25" customHeight="1" x14ac:dyDescent="0.25">
      <c r="A282" s="64" t="s">
        <v>503</v>
      </c>
      <c r="B282" s="249" t="s">
        <v>575</v>
      </c>
      <c r="C282" s="271"/>
      <c r="D282" s="272"/>
      <c r="E282" s="65" t="s">
        <v>540</v>
      </c>
      <c r="F282" s="66">
        <v>516000</v>
      </c>
      <c r="G282" s="66"/>
      <c r="H282" s="66">
        <v>516000</v>
      </c>
      <c r="I282" s="66"/>
      <c r="J282" s="66"/>
      <c r="K282" s="66"/>
      <c r="L282" s="66"/>
      <c r="M282" s="66"/>
      <c r="N282" s="66"/>
      <c r="O282" s="66"/>
      <c r="P282" s="66">
        <v>300000</v>
      </c>
      <c r="Q282" s="66">
        <v>200000</v>
      </c>
      <c r="R282" s="66">
        <v>16000</v>
      </c>
      <c r="S282" s="66"/>
      <c r="T282" s="66">
        <v>0</v>
      </c>
      <c r="U282" s="66"/>
      <c r="V282" s="66">
        <v>0</v>
      </c>
      <c r="W282" s="66"/>
      <c r="X282" s="66"/>
      <c r="Y282" s="66"/>
      <c r="Z282" s="66"/>
      <c r="AA282" s="66"/>
      <c r="AB282" s="66"/>
      <c r="AC282" s="66"/>
      <c r="AD282" s="66">
        <v>0</v>
      </c>
      <c r="AE282" s="66">
        <v>0</v>
      </c>
      <c r="AF282" s="66">
        <v>0</v>
      </c>
      <c r="AG282" s="68"/>
      <c r="AH282" s="92"/>
      <c r="AI282" s="70" t="s">
        <v>577</v>
      </c>
    </row>
    <row r="283" spans="1:35" ht="11.25" customHeight="1" x14ac:dyDescent="0.25">
      <c r="A283" s="74" t="s">
        <v>503</v>
      </c>
      <c r="B283" s="250" t="s">
        <v>575</v>
      </c>
      <c r="C283" s="273"/>
      <c r="D283" s="274"/>
      <c r="E283" s="75" t="s">
        <v>579</v>
      </c>
      <c r="F283" s="66">
        <v>516000</v>
      </c>
      <c r="G283" s="76"/>
      <c r="H283" s="66">
        <v>516000</v>
      </c>
      <c r="I283" s="76"/>
      <c r="J283" s="77"/>
      <c r="K283" s="77"/>
      <c r="L283" s="77"/>
      <c r="M283" s="77"/>
      <c r="N283" s="77"/>
      <c r="O283" s="77"/>
      <c r="P283" s="77">
        <v>300000</v>
      </c>
      <c r="Q283" s="77">
        <v>200000</v>
      </c>
      <c r="R283" s="77">
        <v>16000</v>
      </c>
      <c r="S283" s="77"/>
      <c r="T283" s="66">
        <v>0</v>
      </c>
      <c r="U283" s="76"/>
      <c r="V283" s="66">
        <v>0</v>
      </c>
      <c r="W283" s="76"/>
      <c r="X283" s="77"/>
      <c r="Y283" s="77"/>
      <c r="Z283" s="77"/>
      <c r="AA283" s="77"/>
      <c r="AB283" s="77"/>
      <c r="AC283" s="77"/>
      <c r="AD283" s="77">
        <v>0</v>
      </c>
      <c r="AE283" s="77">
        <v>0</v>
      </c>
      <c r="AF283" s="77">
        <v>0</v>
      </c>
      <c r="AG283" s="81"/>
      <c r="AH283" s="158" t="str">
        <f>B283&amp;E283</f>
        <v>00001110000000000870</v>
      </c>
      <c r="AI283" s="70" t="str">
        <f>B283&amp;E283</f>
        <v>00001110000000000870</v>
      </c>
    </row>
    <row r="284" spans="1:35" ht="11.25" customHeight="1" x14ac:dyDescent="0.25">
      <c r="A284" s="64" t="s">
        <v>503</v>
      </c>
      <c r="B284" s="249" t="s">
        <v>581</v>
      </c>
      <c r="C284" s="271"/>
      <c r="D284" s="272"/>
      <c r="E284" s="65" t="s">
        <v>506</v>
      </c>
      <c r="F284" s="66">
        <v>38576255.890000001</v>
      </c>
      <c r="G284" s="66"/>
      <c r="H284" s="66">
        <v>38576255.890000001</v>
      </c>
      <c r="I284" s="66">
        <v>590000</v>
      </c>
      <c r="J284" s="66"/>
      <c r="K284" s="66"/>
      <c r="L284" s="66"/>
      <c r="M284" s="66"/>
      <c r="N284" s="66"/>
      <c r="O284" s="66"/>
      <c r="P284" s="66">
        <v>27951972.829999998</v>
      </c>
      <c r="Q284" s="66">
        <v>10420020.34</v>
      </c>
      <c r="R284" s="66">
        <v>794262.72</v>
      </c>
      <c r="S284" s="66"/>
      <c r="T284" s="66">
        <v>28014052.460000001</v>
      </c>
      <c r="U284" s="66"/>
      <c r="V284" s="66">
        <v>28014052.460000001</v>
      </c>
      <c r="W284" s="66">
        <v>590000</v>
      </c>
      <c r="X284" s="66"/>
      <c r="Y284" s="66"/>
      <c r="Z284" s="66"/>
      <c r="AA284" s="66"/>
      <c r="AB284" s="66"/>
      <c r="AC284" s="66"/>
      <c r="AD284" s="66">
        <v>20299560.100000001</v>
      </c>
      <c r="AE284" s="66">
        <v>7569166.2699999996</v>
      </c>
      <c r="AF284" s="66">
        <v>735326.09</v>
      </c>
      <c r="AG284" s="68"/>
      <c r="AH284" s="92"/>
      <c r="AI284" s="70" t="s">
        <v>582</v>
      </c>
    </row>
    <row r="285" spans="1:35" ht="11.25" customHeight="1" x14ac:dyDescent="0.25">
      <c r="A285" s="64" t="s">
        <v>503</v>
      </c>
      <c r="B285" s="249" t="s">
        <v>581</v>
      </c>
      <c r="C285" s="271"/>
      <c r="D285" s="272"/>
      <c r="E285" s="65" t="s">
        <v>512</v>
      </c>
      <c r="F285" s="66">
        <v>6681040</v>
      </c>
      <c r="G285" s="66"/>
      <c r="H285" s="66">
        <v>6681040</v>
      </c>
      <c r="I285" s="66"/>
      <c r="J285" s="66"/>
      <c r="K285" s="66"/>
      <c r="L285" s="66"/>
      <c r="M285" s="66"/>
      <c r="N285" s="66"/>
      <c r="O285" s="66"/>
      <c r="P285" s="66">
        <v>6599000</v>
      </c>
      <c r="Q285" s="66">
        <v>76000</v>
      </c>
      <c r="R285" s="66">
        <v>6040</v>
      </c>
      <c r="S285" s="66"/>
      <c r="T285" s="66">
        <v>5776259.8099999996</v>
      </c>
      <c r="U285" s="66"/>
      <c r="V285" s="66">
        <v>5776259.8099999996</v>
      </c>
      <c r="W285" s="66"/>
      <c r="X285" s="66"/>
      <c r="Y285" s="66"/>
      <c r="Z285" s="66"/>
      <c r="AA285" s="66"/>
      <c r="AB285" s="66"/>
      <c r="AC285" s="66"/>
      <c r="AD285" s="66">
        <v>5747410.3899999997</v>
      </c>
      <c r="AE285" s="66">
        <v>28849.42</v>
      </c>
      <c r="AF285" s="66">
        <v>0</v>
      </c>
      <c r="AG285" s="68"/>
      <c r="AH285" s="92"/>
      <c r="AI285" s="70" t="s">
        <v>583</v>
      </c>
    </row>
    <row r="286" spans="1:35" ht="11.25" customHeight="1" x14ac:dyDescent="0.25">
      <c r="A286" s="64" t="s">
        <v>503</v>
      </c>
      <c r="B286" s="249" t="s">
        <v>581</v>
      </c>
      <c r="C286" s="271"/>
      <c r="D286" s="272"/>
      <c r="E286" s="65" t="s">
        <v>585</v>
      </c>
      <c r="F286" s="66">
        <v>5001600</v>
      </c>
      <c r="G286" s="66"/>
      <c r="H286" s="66">
        <v>5001600</v>
      </c>
      <c r="I286" s="66"/>
      <c r="J286" s="66"/>
      <c r="K286" s="66"/>
      <c r="L286" s="66"/>
      <c r="M286" s="66"/>
      <c r="N286" s="66"/>
      <c r="O286" s="66"/>
      <c r="P286" s="66">
        <v>5001600</v>
      </c>
      <c r="Q286" s="66"/>
      <c r="R286" s="66"/>
      <c r="S286" s="66"/>
      <c r="T286" s="66">
        <v>4186768.77</v>
      </c>
      <c r="U286" s="66"/>
      <c r="V286" s="66">
        <v>4186768.77</v>
      </c>
      <c r="W286" s="66"/>
      <c r="X286" s="66"/>
      <c r="Y286" s="66"/>
      <c r="Z286" s="66"/>
      <c r="AA286" s="66"/>
      <c r="AB286" s="66"/>
      <c r="AC286" s="66"/>
      <c r="AD286" s="66">
        <v>4186768.77</v>
      </c>
      <c r="AE286" s="66"/>
      <c r="AF286" s="66"/>
      <c r="AG286" s="68"/>
      <c r="AH286" s="92"/>
      <c r="AI286" s="70" t="s">
        <v>586</v>
      </c>
    </row>
    <row r="287" spans="1:35" ht="11.25" customHeight="1" x14ac:dyDescent="0.25">
      <c r="A287" s="74" t="s">
        <v>503</v>
      </c>
      <c r="B287" s="250" t="s">
        <v>581</v>
      </c>
      <c r="C287" s="273"/>
      <c r="D287" s="274"/>
      <c r="E287" s="75" t="s">
        <v>588</v>
      </c>
      <c r="F287" s="66">
        <v>3837600</v>
      </c>
      <c r="G287" s="76"/>
      <c r="H287" s="66">
        <v>3837600</v>
      </c>
      <c r="I287" s="76"/>
      <c r="J287" s="77"/>
      <c r="K287" s="77"/>
      <c r="L287" s="77"/>
      <c r="M287" s="77"/>
      <c r="N287" s="77"/>
      <c r="O287" s="77"/>
      <c r="P287" s="77">
        <v>3837600</v>
      </c>
      <c r="Q287" s="77"/>
      <c r="R287" s="77"/>
      <c r="S287" s="77"/>
      <c r="T287" s="66">
        <v>3205012.56</v>
      </c>
      <c r="U287" s="76"/>
      <c r="V287" s="66">
        <v>3205012.56</v>
      </c>
      <c r="W287" s="76"/>
      <c r="X287" s="77"/>
      <c r="Y287" s="77"/>
      <c r="Z287" s="77"/>
      <c r="AA287" s="77"/>
      <c r="AB287" s="77"/>
      <c r="AC287" s="77"/>
      <c r="AD287" s="77">
        <v>3205012.56</v>
      </c>
      <c r="AE287" s="77"/>
      <c r="AF287" s="77"/>
      <c r="AG287" s="81"/>
      <c r="AH287" s="158" t="str">
        <f>B287&amp;E287</f>
        <v>00001130000000000111</v>
      </c>
      <c r="AI287" s="70" t="str">
        <f>B287&amp;E287</f>
        <v>00001130000000000111</v>
      </c>
    </row>
    <row r="288" spans="1:35" ht="11.25" customHeight="1" x14ac:dyDescent="0.25">
      <c r="A288" s="74" t="s">
        <v>503</v>
      </c>
      <c r="B288" s="250" t="s">
        <v>581</v>
      </c>
      <c r="C288" s="273"/>
      <c r="D288" s="274"/>
      <c r="E288" s="75" t="s">
        <v>590</v>
      </c>
      <c r="F288" s="66">
        <v>5000</v>
      </c>
      <c r="G288" s="76"/>
      <c r="H288" s="66">
        <v>5000</v>
      </c>
      <c r="I288" s="76"/>
      <c r="J288" s="77"/>
      <c r="K288" s="77"/>
      <c r="L288" s="77"/>
      <c r="M288" s="77"/>
      <c r="N288" s="77"/>
      <c r="O288" s="77"/>
      <c r="P288" s="77">
        <v>5000</v>
      </c>
      <c r="Q288" s="77"/>
      <c r="R288" s="77"/>
      <c r="S288" s="77"/>
      <c r="T288" s="66">
        <v>0</v>
      </c>
      <c r="U288" s="76"/>
      <c r="V288" s="66">
        <v>0</v>
      </c>
      <c r="W288" s="76"/>
      <c r="X288" s="77"/>
      <c r="Y288" s="77"/>
      <c r="Z288" s="77"/>
      <c r="AA288" s="77"/>
      <c r="AB288" s="77"/>
      <c r="AC288" s="77"/>
      <c r="AD288" s="77">
        <v>0</v>
      </c>
      <c r="AE288" s="77"/>
      <c r="AF288" s="77"/>
      <c r="AG288" s="81"/>
      <c r="AH288" s="158" t="str">
        <f>B288&amp;E288</f>
        <v>00001130000000000112</v>
      </c>
      <c r="AI288" s="70" t="str">
        <f>B288&amp;E288</f>
        <v>00001130000000000112</v>
      </c>
    </row>
    <row r="289" spans="1:35" ht="11.25" customHeight="1" x14ac:dyDescent="0.25">
      <c r="A289" s="74" t="s">
        <v>503</v>
      </c>
      <c r="B289" s="250" t="s">
        <v>581</v>
      </c>
      <c r="C289" s="273"/>
      <c r="D289" s="274"/>
      <c r="E289" s="75" t="s">
        <v>592</v>
      </c>
      <c r="F289" s="66">
        <v>1159000</v>
      </c>
      <c r="G289" s="76"/>
      <c r="H289" s="66">
        <v>1159000</v>
      </c>
      <c r="I289" s="76"/>
      <c r="J289" s="77"/>
      <c r="K289" s="77"/>
      <c r="L289" s="77"/>
      <c r="M289" s="77"/>
      <c r="N289" s="77"/>
      <c r="O289" s="77"/>
      <c r="P289" s="77">
        <v>1159000</v>
      </c>
      <c r="Q289" s="77"/>
      <c r="R289" s="77"/>
      <c r="S289" s="77"/>
      <c r="T289" s="66">
        <v>981756.21</v>
      </c>
      <c r="U289" s="76"/>
      <c r="V289" s="66">
        <v>981756.21</v>
      </c>
      <c r="W289" s="76"/>
      <c r="X289" s="77"/>
      <c r="Y289" s="77"/>
      <c r="Z289" s="77"/>
      <c r="AA289" s="77"/>
      <c r="AB289" s="77"/>
      <c r="AC289" s="77"/>
      <c r="AD289" s="77">
        <v>981756.21</v>
      </c>
      <c r="AE289" s="77"/>
      <c r="AF289" s="77"/>
      <c r="AG289" s="81"/>
      <c r="AH289" s="158" t="str">
        <f>B289&amp;E289</f>
        <v>00001130000000000119</v>
      </c>
      <c r="AI289" s="70" t="str">
        <f>B289&amp;E289</f>
        <v>00001130000000000119</v>
      </c>
    </row>
    <row r="290" spans="1:35" ht="11.25" customHeight="1" x14ac:dyDescent="0.25">
      <c r="A290" s="64" t="s">
        <v>503</v>
      </c>
      <c r="B290" s="249" t="s">
        <v>581</v>
      </c>
      <c r="C290" s="271"/>
      <c r="D290" s="272"/>
      <c r="E290" s="65" t="s">
        <v>515</v>
      </c>
      <c r="F290" s="66">
        <v>1679440</v>
      </c>
      <c r="G290" s="66"/>
      <c r="H290" s="66">
        <v>1679440</v>
      </c>
      <c r="I290" s="66"/>
      <c r="J290" s="66"/>
      <c r="K290" s="66"/>
      <c r="L290" s="66"/>
      <c r="M290" s="66"/>
      <c r="N290" s="66"/>
      <c r="O290" s="66"/>
      <c r="P290" s="66">
        <v>1597400</v>
      </c>
      <c r="Q290" s="66">
        <v>76000</v>
      </c>
      <c r="R290" s="66">
        <v>6040</v>
      </c>
      <c r="S290" s="66"/>
      <c r="T290" s="66">
        <v>1589491.04</v>
      </c>
      <c r="U290" s="66"/>
      <c r="V290" s="66">
        <v>1589491.04</v>
      </c>
      <c r="W290" s="66"/>
      <c r="X290" s="66"/>
      <c r="Y290" s="66"/>
      <c r="Z290" s="66"/>
      <c r="AA290" s="66"/>
      <c r="AB290" s="66"/>
      <c r="AC290" s="66"/>
      <c r="AD290" s="66">
        <v>1560641.62</v>
      </c>
      <c r="AE290" s="66">
        <v>28849.42</v>
      </c>
      <c r="AF290" s="66">
        <v>0</v>
      </c>
      <c r="AG290" s="68"/>
      <c r="AH290" s="92"/>
      <c r="AI290" s="70" t="s">
        <v>593</v>
      </c>
    </row>
    <row r="291" spans="1:35" ht="11.25" customHeight="1" x14ac:dyDescent="0.25">
      <c r="A291" s="74" t="s">
        <v>503</v>
      </c>
      <c r="B291" s="250" t="s">
        <v>581</v>
      </c>
      <c r="C291" s="273"/>
      <c r="D291" s="274"/>
      <c r="E291" s="75" t="s">
        <v>518</v>
      </c>
      <c r="F291" s="66">
        <v>1165500</v>
      </c>
      <c r="G291" s="76"/>
      <c r="H291" s="66">
        <v>1165500</v>
      </c>
      <c r="I291" s="76"/>
      <c r="J291" s="77"/>
      <c r="K291" s="77"/>
      <c r="L291" s="77"/>
      <c r="M291" s="77"/>
      <c r="N291" s="77"/>
      <c r="O291" s="77"/>
      <c r="P291" s="77">
        <v>1165500</v>
      </c>
      <c r="Q291" s="77"/>
      <c r="R291" s="77"/>
      <c r="S291" s="77"/>
      <c r="T291" s="66">
        <v>1165396.3600000001</v>
      </c>
      <c r="U291" s="76"/>
      <c r="V291" s="66">
        <v>1165396.3600000001</v>
      </c>
      <c r="W291" s="76"/>
      <c r="X291" s="77"/>
      <c r="Y291" s="77"/>
      <c r="Z291" s="77"/>
      <c r="AA291" s="77"/>
      <c r="AB291" s="77"/>
      <c r="AC291" s="77"/>
      <c r="AD291" s="77">
        <v>1165396.3600000001</v>
      </c>
      <c r="AE291" s="77"/>
      <c r="AF291" s="77"/>
      <c r="AG291" s="81"/>
      <c r="AH291" s="158" t="str">
        <f>B291&amp;E291</f>
        <v>00001130000000000121</v>
      </c>
      <c r="AI291" s="70" t="str">
        <f>B291&amp;E291</f>
        <v>00001130000000000121</v>
      </c>
    </row>
    <row r="292" spans="1:35" ht="11.25" customHeight="1" x14ac:dyDescent="0.25">
      <c r="A292" s="74" t="s">
        <v>503</v>
      </c>
      <c r="B292" s="250" t="s">
        <v>581</v>
      </c>
      <c r="C292" s="273"/>
      <c r="D292" s="274"/>
      <c r="E292" s="75" t="s">
        <v>520</v>
      </c>
      <c r="F292" s="66">
        <v>80000</v>
      </c>
      <c r="G292" s="76"/>
      <c r="H292" s="66">
        <v>80000</v>
      </c>
      <c r="I292" s="76"/>
      <c r="J292" s="77"/>
      <c r="K292" s="77"/>
      <c r="L292" s="77"/>
      <c r="M292" s="77"/>
      <c r="N292" s="77"/>
      <c r="O292" s="77"/>
      <c r="P292" s="77">
        <v>80000</v>
      </c>
      <c r="Q292" s="77"/>
      <c r="R292" s="77"/>
      <c r="S292" s="77"/>
      <c r="T292" s="66">
        <v>80000</v>
      </c>
      <c r="U292" s="76"/>
      <c r="V292" s="66">
        <v>80000</v>
      </c>
      <c r="W292" s="76"/>
      <c r="X292" s="77"/>
      <c r="Y292" s="77"/>
      <c r="Z292" s="77"/>
      <c r="AA292" s="77"/>
      <c r="AB292" s="77"/>
      <c r="AC292" s="77"/>
      <c r="AD292" s="77">
        <v>80000</v>
      </c>
      <c r="AE292" s="77"/>
      <c r="AF292" s="77"/>
      <c r="AG292" s="81"/>
      <c r="AH292" s="158" t="str">
        <f>B292&amp;E292</f>
        <v>00001130000000000122</v>
      </c>
      <c r="AI292" s="70" t="str">
        <f>B292&amp;E292</f>
        <v>00001130000000000122</v>
      </c>
    </row>
    <row r="293" spans="1:35" ht="11.25" customHeight="1" x14ac:dyDescent="0.25">
      <c r="A293" s="74" t="s">
        <v>503</v>
      </c>
      <c r="B293" s="250" t="s">
        <v>581</v>
      </c>
      <c r="C293" s="273"/>
      <c r="D293" s="274"/>
      <c r="E293" s="75" t="s">
        <v>595</v>
      </c>
      <c r="F293" s="66">
        <v>82040</v>
      </c>
      <c r="G293" s="76"/>
      <c r="H293" s="66">
        <v>82040</v>
      </c>
      <c r="I293" s="76"/>
      <c r="J293" s="77"/>
      <c r="K293" s="77"/>
      <c r="L293" s="77"/>
      <c r="M293" s="77"/>
      <c r="N293" s="77"/>
      <c r="O293" s="77"/>
      <c r="P293" s="77"/>
      <c r="Q293" s="77">
        <v>76000</v>
      </c>
      <c r="R293" s="77">
        <v>6040</v>
      </c>
      <c r="S293" s="77"/>
      <c r="T293" s="66">
        <v>28849.42</v>
      </c>
      <c r="U293" s="76"/>
      <c r="V293" s="66">
        <v>28849.42</v>
      </c>
      <c r="W293" s="76"/>
      <c r="X293" s="77"/>
      <c r="Y293" s="77"/>
      <c r="Z293" s="77"/>
      <c r="AA293" s="77"/>
      <c r="AB293" s="77"/>
      <c r="AC293" s="77"/>
      <c r="AD293" s="77"/>
      <c r="AE293" s="77">
        <v>28849.42</v>
      </c>
      <c r="AF293" s="77">
        <v>0</v>
      </c>
      <c r="AG293" s="81"/>
      <c r="AH293" s="158" t="str">
        <f>B293&amp;E293</f>
        <v>00001130000000000123</v>
      </c>
      <c r="AI293" s="70" t="str">
        <f>B293&amp;E293</f>
        <v>00001130000000000123</v>
      </c>
    </row>
    <row r="294" spans="1:35" ht="11.25" customHeight="1" x14ac:dyDescent="0.25">
      <c r="A294" s="74" t="s">
        <v>503</v>
      </c>
      <c r="B294" s="250" t="s">
        <v>581</v>
      </c>
      <c r="C294" s="273"/>
      <c r="D294" s="274"/>
      <c r="E294" s="75" t="s">
        <v>522</v>
      </c>
      <c r="F294" s="66">
        <v>351900</v>
      </c>
      <c r="G294" s="76"/>
      <c r="H294" s="66">
        <v>351900</v>
      </c>
      <c r="I294" s="76"/>
      <c r="J294" s="77"/>
      <c r="K294" s="77"/>
      <c r="L294" s="77"/>
      <c r="M294" s="77"/>
      <c r="N294" s="77"/>
      <c r="O294" s="77"/>
      <c r="P294" s="77">
        <v>351900</v>
      </c>
      <c r="Q294" s="77"/>
      <c r="R294" s="77"/>
      <c r="S294" s="77"/>
      <c r="T294" s="66">
        <v>315245.26</v>
      </c>
      <c r="U294" s="76"/>
      <c r="V294" s="66">
        <v>315245.26</v>
      </c>
      <c r="W294" s="76"/>
      <c r="X294" s="77"/>
      <c r="Y294" s="77"/>
      <c r="Z294" s="77"/>
      <c r="AA294" s="77"/>
      <c r="AB294" s="77"/>
      <c r="AC294" s="77"/>
      <c r="AD294" s="77">
        <v>315245.26</v>
      </c>
      <c r="AE294" s="77"/>
      <c r="AF294" s="77"/>
      <c r="AG294" s="81"/>
      <c r="AH294" s="158" t="str">
        <f>B294&amp;E294</f>
        <v>00001130000000000129</v>
      </c>
      <c r="AI294" s="70" t="str">
        <f>B294&amp;E294</f>
        <v>00001130000000000129</v>
      </c>
    </row>
    <row r="295" spans="1:35" ht="11.25" customHeight="1" x14ac:dyDescent="0.25">
      <c r="A295" s="64" t="s">
        <v>503</v>
      </c>
      <c r="B295" s="249" t="s">
        <v>581</v>
      </c>
      <c r="C295" s="271"/>
      <c r="D295" s="272"/>
      <c r="E295" s="65" t="s">
        <v>503</v>
      </c>
      <c r="F295" s="66">
        <v>14923854.699999999</v>
      </c>
      <c r="G295" s="66"/>
      <c r="H295" s="66">
        <v>14923854.699999999</v>
      </c>
      <c r="I295" s="66"/>
      <c r="J295" s="66"/>
      <c r="K295" s="66"/>
      <c r="L295" s="66"/>
      <c r="M295" s="66"/>
      <c r="N295" s="66"/>
      <c r="O295" s="66"/>
      <c r="P295" s="66">
        <v>7971927.4800000004</v>
      </c>
      <c r="Q295" s="66">
        <v>6886627.2199999997</v>
      </c>
      <c r="R295" s="66">
        <v>65300</v>
      </c>
      <c r="S295" s="66"/>
      <c r="T295" s="66">
        <v>8311170.9199999999</v>
      </c>
      <c r="U295" s="66"/>
      <c r="V295" s="66">
        <v>8311170.9199999999</v>
      </c>
      <c r="W295" s="66"/>
      <c r="X295" s="66"/>
      <c r="Y295" s="66"/>
      <c r="Z295" s="66"/>
      <c r="AA295" s="66"/>
      <c r="AB295" s="66"/>
      <c r="AC295" s="66"/>
      <c r="AD295" s="66">
        <v>3818032.96</v>
      </c>
      <c r="AE295" s="66">
        <v>4438445.96</v>
      </c>
      <c r="AF295" s="66">
        <v>54692</v>
      </c>
      <c r="AG295" s="68"/>
      <c r="AH295" s="92"/>
      <c r="AI295" s="70" t="s">
        <v>596</v>
      </c>
    </row>
    <row r="296" spans="1:35" ht="11.25" customHeight="1" x14ac:dyDescent="0.25">
      <c r="A296" s="64" t="s">
        <v>503</v>
      </c>
      <c r="B296" s="249" t="s">
        <v>581</v>
      </c>
      <c r="C296" s="271"/>
      <c r="D296" s="272"/>
      <c r="E296" s="65" t="s">
        <v>531</v>
      </c>
      <c r="F296" s="66">
        <v>14923854.699999999</v>
      </c>
      <c r="G296" s="66"/>
      <c r="H296" s="66">
        <v>14923854.699999999</v>
      </c>
      <c r="I296" s="66"/>
      <c r="J296" s="66"/>
      <c r="K296" s="66"/>
      <c r="L296" s="66"/>
      <c r="M296" s="66"/>
      <c r="N296" s="66"/>
      <c r="O296" s="66"/>
      <c r="P296" s="66">
        <v>7971927.4800000004</v>
      </c>
      <c r="Q296" s="66">
        <v>6886627.2199999997</v>
      </c>
      <c r="R296" s="66">
        <v>65300</v>
      </c>
      <c r="S296" s="66"/>
      <c r="T296" s="66">
        <v>8311170.9199999999</v>
      </c>
      <c r="U296" s="66"/>
      <c r="V296" s="66">
        <v>8311170.9199999999</v>
      </c>
      <c r="W296" s="66"/>
      <c r="X296" s="66"/>
      <c r="Y296" s="66"/>
      <c r="Z296" s="66"/>
      <c r="AA296" s="66"/>
      <c r="AB296" s="66"/>
      <c r="AC296" s="66"/>
      <c r="AD296" s="66">
        <v>3818032.96</v>
      </c>
      <c r="AE296" s="66">
        <v>4438445.96</v>
      </c>
      <c r="AF296" s="66">
        <v>54692</v>
      </c>
      <c r="AG296" s="68"/>
      <c r="AH296" s="92"/>
      <c r="AI296" s="70" t="s">
        <v>597</v>
      </c>
    </row>
    <row r="297" spans="1:35" ht="11.25" customHeight="1" x14ac:dyDescent="0.25">
      <c r="A297" s="74" t="s">
        <v>503</v>
      </c>
      <c r="B297" s="250" t="s">
        <v>581</v>
      </c>
      <c r="C297" s="273"/>
      <c r="D297" s="274"/>
      <c r="E297" s="75" t="s">
        <v>599</v>
      </c>
      <c r="F297" s="66">
        <v>11791.62</v>
      </c>
      <c r="G297" s="76"/>
      <c r="H297" s="66">
        <v>11791.62</v>
      </c>
      <c r="I297" s="76"/>
      <c r="J297" s="77"/>
      <c r="K297" s="77"/>
      <c r="L297" s="77"/>
      <c r="M297" s="77"/>
      <c r="N297" s="77"/>
      <c r="O297" s="77"/>
      <c r="P297" s="77">
        <v>11791.62</v>
      </c>
      <c r="Q297" s="77"/>
      <c r="R297" s="77"/>
      <c r="S297" s="77"/>
      <c r="T297" s="66">
        <v>0</v>
      </c>
      <c r="U297" s="76"/>
      <c r="V297" s="66">
        <v>0</v>
      </c>
      <c r="W297" s="76"/>
      <c r="X297" s="77"/>
      <c r="Y297" s="77"/>
      <c r="Z297" s="77"/>
      <c r="AA297" s="77"/>
      <c r="AB297" s="77"/>
      <c r="AC297" s="77"/>
      <c r="AD297" s="77">
        <v>0</v>
      </c>
      <c r="AE297" s="77"/>
      <c r="AF297" s="77"/>
      <c r="AG297" s="81"/>
      <c r="AH297" s="158" t="str">
        <f>B297&amp;E297</f>
        <v>00001130000000000243</v>
      </c>
      <c r="AI297" s="70" t="str">
        <f>B297&amp;E297</f>
        <v>00001130000000000243</v>
      </c>
    </row>
    <row r="298" spans="1:35" ht="11.25" customHeight="1" x14ac:dyDescent="0.25">
      <c r="A298" s="74" t="s">
        <v>503</v>
      </c>
      <c r="B298" s="250" t="s">
        <v>581</v>
      </c>
      <c r="C298" s="273"/>
      <c r="D298" s="274"/>
      <c r="E298" s="75" t="s">
        <v>536</v>
      </c>
      <c r="F298" s="66">
        <v>11616457.02</v>
      </c>
      <c r="G298" s="76"/>
      <c r="H298" s="66">
        <v>11616457.02</v>
      </c>
      <c r="I298" s="76"/>
      <c r="J298" s="77"/>
      <c r="K298" s="77"/>
      <c r="L298" s="77"/>
      <c r="M298" s="77"/>
      <c r="N298" s="77"/>
      <c r="O298" s="77"/>
      <c r="P298" s="77">
        <v>6717435.8600000003</v>
      </c>
      <c r="Q298" s="77">
        <v>4833721.16</v>
      </c>
      <c r="R298" s="77">
        <v>65300</v>
      </c>
      <c r="S298" s="77"/>
      <c r="T298" s="66">
        <v>5807572.5499999998</v>
      </c>
      <c r="U298" s="76"/>
      <c r="V298" s="66">
        <v>5807572.5499999998</v>
      </c>
      <c r="W298" s="76"/>
      <c r="X298" s="77"/>
      <c r="Y298" s="77"/>
      <c r="Z298" s="77"/>
      <c r="AA298" s="77"/>
      <c r="AB298" s="77"/>
      <c r="AC298" s="77"/>
      <c r="AD298" s="77">
        <v>2815167.86</v>
      </c>
      <c r="AE298" s="77">
        <v>2937712.69</v>
      </c>
      <c r="AF298" s="77">
        <v>54692</v>
      </c>
      <c r="AG298" s="81"/>
      <c r="AH298" s="158" t="str">
        <f>B298&amp;E298</f>
        <v>00001130000000000244</v>
      </c>
      <c r="AI298" s="70" t="str">
        <f>B298&amp;E298</f>
        <v>00001130000000000244</v>
      </c>
    </row>
    <row r="299" spans="1:35" ht="11.25" customHeight="1" x14ac:dyDescent="0.25">
      <c r="A299" s="74" t="s">
        <v>503</v>
      </c>
      <c r="B299" s="250" t="s">
        <v>581</v>
      </c>
      <c r="C299" s="273"/>
      <c r="D299" s="274"/>
      <c r="E299" s="75" t="s">
        <v>538</v>
      </c>
      <c r="F299" s="66">
        <v>3295606.06</v>
      </c>
      <c r="G299" s="76"/>
      <c r="H299" s="66">
        <v>3295606.06</v>
      </c>
      <c r="I299" s="76"/>
      <c r="J299" s="77"/>
      <c r="K299" s="77"/>
      <c r="L299" s="77"/>
      <c r="M299" s="77"/>
      <c r="N299" s="77"/>
      <c r="O299" s="77"/>
      <c r="P299" s="77">
        <v>1242700</v>
      </c>
      <c r="Q299" s="77">
        <v>2052906.06</v>
      </c>
      <c r="R299" s="77"/>
      <c r="S299" s="77"/>
      <c r="T299" s="66">
        <v>2503598.37</v>
      </c>
      <c r="U299" s="76"/>
      <c r="V299" s="66">
        <v>2503598.37</v>
      </c>
      <c r="W299" s="76"/>
      <c r="X299" s="77"/>
      <c r="Y299" s="77"/>
      <c r="Z299" s="77"/>
      <c r="AA299" s="77"/>
      <c r="AB299" s="77"/>
      <c r="AC299" s="77"/>
      <c r="AD299" s="77">
        <v>1002865.1</v>
      </c>
      <c r="AE299" s="77">
        <v>1500733.27</v>
      </c>
      <c r="AF299" s="77"/>
      <c r="AG299" s="81"/>
      <c r="AH299" s="158" t="str">
        <f>B299&amp;E299</f>
        <v>00001130000000000247</v>
      </c>
      <c r="AI299" s="70" t="str">
        <f>B299&amp;E299</f>
        <v>00001130000000000247</v>
      </c>
    </row>
    <row r="300" spans="1:35" ht="11.25" customHeight="1" x14ac:dyDescent="0.25">
      <c r="A300" s="64" t="s">
        <v>503</v>
      </c>
      <c r="B300" s="249" t="s">
        <v>581</v>
      </c>
      <c r="C300" s="271"/>
      <c r="D300" s="272"/>
      <c r="E300" s="65" t="s">
        <v>601</v>
      </c>
      <c r="F300" s="66">
        <v>1203333.33</v>
      </c>
      <c r="G300" s="66"/>
      <c r="H300" s="66">
        <v>1203333.33</v>
      </c>
      <c r="I300" s="66"/>
      <c r="J300" s="66"/>
      <c r="K300" s="66"/>
      <c r="L300" s="66"/>
      <c r="M300" s="66"/>
      <c r="N300" s="66"/>
      <c r="O300" s="66"/>
      <c r="P300" s="66">
        <v>10000</v>
      </c>
      <c r="Q300" s="66">
        <v>1193333.33</v>
      </c>
      <c r="R300" s="66"/>
      <c r="S300" s="66"/>
      <c r="T300" s="66">
        <v>1193333.33</v>
      </c>
      <c r="U300" s="66"/>
      <c r="V300" s="66">
        <v>1193333.33</v>
      </c>
      <c r="W300" s="66"/>
      <c r="X300" s="66"/>
      <c r="Y300" s="66"/>
      <c r="Z300" s="66"/>
      <c r="AA300" s="66"/>
      <c r="AB300" s="66"/>
      <c r="AC300" s="66"/>
      <c r="AD300" s="66">
        <v>0</v>
      </c>
      <c r="AE300" s="66">
        <v>1193333.33</v>
      </c>
      <c r="AF300" s="66"/>
      <c r="AG300" s="68"/>
      <c r="AH300" s="92"/>
      <c r="AI300" s="70" t="s">
        <v>602</v>
      </c>
    </row>
    <row r="301" spans="1:35" ht="11.25" customHeight="1" x14ac:dyDescent="0.25">
      <c r="A301" s="64" t="s">
        <v>503</v>
      </c>
      <c r="B301" s="249" t="s">
        <v>581</v>
      </c>
      <c r="C301" s="271"/>
      <c r="D301" s="272"/>
      <c r="E301" s="65" t="s">
        <v>604</v>
      </c>
      <c r="F301" s="66">
        <v>1193333.33</v>
      </c>
      <c r="G301" s="66"/>
      <c r="H301" s="66">
        <v>1193333.33</v>
      </c>
      <c r="I301" s="66"/>
      <c r="J301" s="66"/>
      <c r="K301" s="66"/>
      <c r="L301" s="66"/>
      <c r="M301" s="66"/>
      <c r="N301" s="66"/>
      <c r="O301" s="66"/>
      <c r="P301" s="66"/>
      <c r="Q301" s="66">
        <v>1193333.33</v>
      </c>
      <c r="R301" s="66"/>
      <c r="S301" s="66"/>
      <c r="T301" s="66">
        <v>1193333.33</v>
      </c>
      <c r="U301" s="66"/>
      <c r="V301" s="66">
        <v>1193333.33</v>
      </c>
      <c r="W301" s="66"/>
      <c r="X301" s="66"/>
      <c r="Y301" s="66"/>
      <c r="Z301" s="66"/>
      <c r="AA301" s="66"/>
      <c r="AB301" s="66"/>
      <c r="AC301" s="66"/>
      <c r="AD301" s="66"/>
      <c r="AE301" s="66">
        <v>1193333.33</v>
      </c>
      <c r="AF301" s="66"/>
      <c r="AG301" s="68"/>
      <c r="AH301" s="92"/>
      <c r="AI301" s="70" t="s">
        <v>605</v>
      </c>
    </row>
    <row r="302" spans="1:35" ht="11.25" customHeight="1" x14ac:dyDescent="0.25">
      <c r="A302" s="74" t="s">
        <v>503</v>
      </c>
      <c r="B302" s="250" t="s">
        <v>581</v>
      </c>
      <c r="C302" s="273"/>
      <c r="D302" s="274"/>
      <c r="E302" s="75" t="s">
        <v>607</v>
      </c>
      <c r="F302" s="66">
        <v>1193333.33</v>
      </c>
      <c r="G302" s="76"/>
      <c r="H302" s="66">
        <v>1193333.33</v>
      </c>
      <c r="I302" s="76"/>
      <c r="J302" s="77"/>
      <c r="K302" s="77"/>
      <c r="L302" s="77"/>
      <c r="M302" s="77"/>
      <c r="N302" s="77"/>
      <c r="O302" s="77"/>
      <c r="P302" s="77"/>
      <c r="Q302" s="77">
        <v>1193333.33</v>
      </c>
      <c r="R302" s="77"/>
      <c r="S302" s="77"/>
      <c r="T302" s="66">
        <v>1193333.33</v>
      </c>
      <c r="U302" s="76"/>
      <c r="V302" s="66">
        <v>1193333.33</v>
      </c>
      <c r="W302" s="76"/>
      <c r="X302" s="77"/>
      <c r="Y302" s="77"/>
      <c r="Z302" s="77"/>
      <c r="AA302" s="77"/>
      <c r="AB302" s="77"/>
      <c r="AC302" s="77"/>
      <c r="AD302" s="77"/>
      <c r="AE302" s="77">
        <v>1193333.33</v>
      </c>
      <c r="AF302" s="77"/>
      <c r="AG302" s="81"/>
      <c r="AH302" s="158" t="str">
        <f>B302&amp;E302</f>
        <v>00001130000000000412</v>
      </c>
      <c r="AI302" s="70" t="str">
        <f>B302&amp;E302</f>
        <v>00001130000000000412</v>
      </c>
    </row>
    <row r="303" spans="1:35" ht="11.25" customHeight="1" x14ac:dyDescent="0.25">
      <c r="A303" s="64" t="s">
        <v>503</v>
      </c>
      <c r="B303" s="249" t="s">
        <v>581</v>
      </c>
      <c r="C303" s="271"/>
      <c r="D303" s="272"/>
      <c r="E303" s="65" t="s">
        <v>609</v>
      </c>
      <c r="F303" s="66">
        <v>10000</v>
      </c>
      <c r="G303" s="66"/>
      <c r="H303" s="66">
        <v>10000</v>
      </c>
      <c r="I303" s="66"/>
      <c r="J303" s="66"/>
      <c r="K303" s="66"/>
      <c r="L303" s="66"/>
      <c r="M303" s="66"/>
      <c r="N303" s="66"/>
      <c r="O303" s="66"/>
      <c r="P303" s="66">
        <v>10000</v>
      </c>
      <c r="Q303" s="66"/>
      <c r="R303" s="66"/>
      <c r="S303" s="66"/>
      <c r="T303" s="66">
        <v>0</v>
      </c>
      <c r="U303" s="66"/>
      <c r="V303" s="66">
        <v>0</v>
      </c>
      <c r="W303" s="66"/>
      <c r="X303" s="66"/>
      <c r="Y303" s="66"/>
      <c r="Z303" s="66"/>
      <c r="AA303" s="66"/>
      <c r="AB303" s="66"/>
      <c r="AC303" s="66"/>
      <c r="AD303" s="66">
        <v>0</v>
      </c>
      <c r="AE303" s="66"/>
      <c r="AF303" s="66"/>
      <c r="AG303" s="68"/>
      <c r="AH303" s="92"/>
      <c r="AI303" s="70" t="s">
        <v>610</v>
      </c>
    </row>
    <row r="304" spans="1:35" ht="11.25" customHeight="1" x14ac:dyDescent="0.25">
      <c r="A304" s="74" t="s">
        <v>503</v>
      </c>
      <c r="B304" s="250" t="s">
        <v>581</v>
      </c>
      <c r="C304" s="273"/>
      <c r="D304" s="274"/>
      <c r="E304" s="75" t="s">
        <v>612</v>
      </c>
      <c r="F304" s="66">
        <v>10000</v>
      </c>
      <c r="G304" s="76"/>
      <c r="H304" s="66">
        <v>10000</v>
      </c>
      <c r="I304" s="76"/>
      <c r="J304" s="77"/>
      <c r="K304" s="77"/>
      <c r="L304" s="77"/>
      <c r="M304" s="77"/>
      <c r="N304" s="77"/>
      <c r="O304" s="77"/>
      <c r="P304" s="77">
        <v>10000</v>
      </c>
      <c r="Q304" s="77"/>
      <c r="R304" s="77"/>
      <c r="S304" s="77"/>
      <c r="T304" s="66">
        <v>0</v>
      </c>
      <c r="U304" s="76"/>
      <c r="V304" s="66">
        <v>0</v>
      </c>
      <c r="W304" s="76"/>
      <c r="X304" s="77"/>
      <c r="Y304" s="77"/>
      <c r="Z304" s="77"/>
      <c r="AA304" s="77"/>
      <c r="AB304" s="77"/>
      <c r="AC304" s="77"/>
      <c r="AD304" s="77">
        <v>0</v>
      </c>
      <c r="AE304" s="77"/>
      <c r="AF304" s="77"/>
      <c r="AG304" s="81"/>
      <c r="AH304" s="158" t="str">
        <f>B304&amp;E304</f>
        <v>00001130000000000452</v>
      </c>
      <c r="AI304" s="70" t="str">
        <f>B304&amp;E304</f>
        <v>00001130000000000452</v>
      </c>
    </row>
    <row r="305" spans="1:35" ht="11.25" customHeight="1" x14ac:dyDescent="0.25">
      <c r="A305" s="64" t="s">
        <v>503</v>
      </c>
      <c r="B305" s="249" t="s">
        <v>581</v>
      </c>
      <c r="C305" s="271"/>
      <c r="D305" s="272"/>
      <c r="E305" s="65" t="s">
        <v>6</v>
      </c>
      <c r="F305" s="66">
        <v>0</v>
      </c>
      <c r="G305" s="66"/>
      <c r="H305" s="66">
        <v>0</v>
      </c>
      <c r="I305" s="66">
        <v>590000</v>
      </c>
      <c r="J305" s="66"/>
      <c r="K305" s="66"/>
      <c r="L305" s="66"/>
      <c r="M305" s="66"/>
      <c r="N305" s="66"/>
      <c r="O305" s="66"/>
      <c r="P305" s="66">
        <v>590000</v>
      </c>
      <c r="Q305" s="66"/>
      <c r="R305" s="66"/>
      <c r="S305" s="66"/>
      <c r="T305" s="66">
        <v>0</v>
      </c>
      <c r="U305" s="66"/>
      <c r="V305" s="66">
        <v>0</v>
      </c>
      <c r="W305" s="66">
        <v>590000</v>
      </c>
      <c r="X305" s="66"/>
      <c r="Y305" s="66"/>
      <c r="Z305" s="66"/>
      <c r="AA305" s="66"/>
      <c r="AB305" s="66"/>
      <c r="AC305" s="66"/>
      <c r="AD305" s="66">
        <v>590000</v>
      </c>
      <c r="AE305" s="66"/>
      <c r="AF305" s="66"/>
      <c r="AG305" s="68"/>
      <c r="AH305" s="92"/>
      <c r="AI305" s="70" t="s">
        <v>613</v>
      </c>
    </row>
    <row r="306" spans="1:35" ht="11.25" customHeight="1" x14ac:dyDescent="0.25">
      <c r="A306" s="74" t="s">
        <v>503</v>
      </c>
      <c r="B306" s="250" t="s">
        <v>581</v>
      </c>
      <c r="C306" s="273"/>
      <c r="D306" s="274"/>
      <c r="E306" s="75" t="s">
        <v>615</v>
      </c>
      <c r="F306" s="66">
        <v>0</v>
      </c>
      <c r="G306" s="76"/>
      <c r="H306" s="66">
        <v>0</v>
      </c>
      <c r="I306" s="76">
        <v>590000</v>
      </c>
      <c r="J306" s="77"/>
      <c r="K306" s="77"/>
      <c r="L306" s="77"/>
      <c r="M306" s="77"/>
      <c r="N306" s="77"/>
      <c r="O306" s="77"/>
      <c r="P306" s="77">
        <v>590000</v>
      </c>
      <c r="Q306" s="77"/>
      <c r="R306" s="77"/>
      <c r="S306" s="77"/>
      <c r="T306" s="66">
        <v>0</v>
      </c>
      <c r="U306" s="76"/>
      <c r="V306" s="66">
        <v>0</v>
      </c>
      <c r="W306" s="76">
        <v>590000</v>
      </c>
      <c r="X306" s="77"/>
      <c r="Y306" s="77"/>
      <c r="Z306" s="77"/>
      <c r="AA306" s="77"/>
      <c r="AB306" s="77"/>
      <c r="AC306" s="77"/>
      <c r="AD306" s="77">
        <v>590000</v>
      </c>
      <c r="AE306" s="77"/>
      <c r="AF306" s="77"/>
      <c r="AG306" s="81"/>
      <c r="AH306" s="158" t="str">
        <f>B306&amp;E306</f>
        <v>00001130000000000530</v>
      </c>
      <c r="AI306" s="70" t="str">
        <f>B306&amp;E306</f>
        <v>00001130000000000530</v>
      </c>
    </row>
    <row r="307" spans="1:35" ht="11.25" customHeight="1" x14ac:dyDescent="0.25">
      <c r="A307" s="64" t="s">
        <v>503</v>
      </c>
      <c r="B307" s="249" t="s">
        <v>581</v>
      </c>
      <c r="C307" s="271"/>
      <c r="D307" s="272"/>
      <c r="E307" s="65" t="s">
        <v>540</v>
      </c>
      <c r="F307" s="66">
        <v>15768027.859999999</v>
      </c>
      <c r="G307" s="66"/>
      <c r="H307" s="66">
        <v>15768027.859999999</v>
      </c>
      <c r="I307" s="66"/>
      <c r="J307" s="66"/>
      <c r="K307" s="66"/>
      <c r="L307" s="66"/>
      <c r="M307" s="66"/>
      <c r="N307" s="66"/>
      <c r="O307" s="66"/>
      <c r="P307" s="66">
        <v>12781045.35</v>
      </c>
      <c r="Q307" s="66">
        <v>2264059.79</v>
      </c>
      <c r="R307" s="66">
        <v>722922.72</v>
      </c>
      <c r="S307" s="66"/>
      <c r="T307" s="66">
        <v>12733288.4</v>
      </c>
      <c r="U307" s="66"/>
      <c r="V307" s="66">
        <v>12733288.4</v>
      </c>
      <c r="W307" s="66"/>
      <c r="X307" s="66"/>
      <c r="Y307" s="66"/>
      <c r="Z307" s="66"/>
      <c r="AA307" s="66"/>
      <c r="AB307" s="66"/>
      <c r="AC307" s="66"/>
      <c r="AD307" s="66">
        <v>10144116.75</v>
      </c>
      <c r="AE307" s="66">
        <v>1908537.56</v>
      </c>
      <c r="AF307" s="66">
        <v>680634.09</v>
      </c>
      <c r="AG307" s="68"/>
      <c r="AH307" s="92"/>
      <c r="AI307" s="70" t="s">
        <v>616</v>
      </c>
    </row>
    <row r="308" spans="1:35" ht="11.25" customHeight="1" x14ac:dyDescent="0.25">
      <c r="A308" s="64" t="s">
        <v>503</v>
      </c>
      <c r="B308" s="249" t="s">
        <v>581</v>
      </c>
      <c r="C308" s="271"/>
      <c r="D308" s="272"/>
      <c r="E308" s="65" t="s">
        <v>543</v>
      </c>
      <c r="F308" s="66">
        <v>9266458.8100000005</v>
      </c>
      <c r="G308" s="66"/>
      <c r="H308" s="66">
        <v>9266458.8100000005</v>
      </c>
      <c r="I308" s="66"/>
      <c r="J308" s="66"/>
      <c r="K308" s="66"/>
      <c r="L308" s="66"/>
      <c r="M308" s="66"/>
      <c r="N308" s="66"/>
      <c r="O308" s="66"/>
      <c r="P308" s="66">
        <v>7597480.0199999996</v>
      </c>
      <c r="Q308" s="66">
        <v>1061160.07</v>
      </c>
      <c r="R308" s="66">
        <v>607818.72</v>
      </c>
      <c r="S308" s="66"/>
      <c r="T308" s="66">
        <v>9148337.2599999998</v>
      </c>
      <c r="U308" s="66"/>
      <c r="V308" s="66">
        <v>9148337.2599999998</v>
      </c>
      <c r="W308" s="66"/>
      <c r="X308" s="66"/>
      <c r="Y308" s="66"/>
      <c r="Z308" s="66"/>
      <c r="AA308" s="66"/>
      <c r="AB308" s="66"/>
      <c r="AC308" s="66"/>
      <c r="AD308" s="66">
        <v>7574608.1799999997</v>
      </c>
      <c r="AE308" s="66">
        <v>965917.99</v>
      </c>
      <c r="AF308" s="66">
        <v>607811.09</v>
      </c>
      <c r="AG308" s="68"/>
      <c r="AH308" s="92"/>
      <c r="AI308" s="70" t="s">
        <v>617</v>
      </c>
    </row>
    <row r="309" spans="1:35" ht="11.25" customHeight="1" x14ac:dyDescent="0.25">
      <c r="A309" s="74" t="s">
        <v>503</v>
      </c>
      <c r="B309" s="250" t="s">
        <v>581</v>
      </c>
      <c r="C309" s="273"/>
      <c r="D309" s="274"/>
      <c r="E309" s="75" t="s">
        <v>546</v>
      </c>
      <c r="F309" s="66">
        <v>9266458.8100000005</v>
      </c>
      <c r="G309" s="76"/>
      <c r="H309" s="66">
        <v>9266458.8100000005</v>
      </c>
      <c r="I309" s="76"/>
      <c r="J309" s="77"/>
      <c r="K309" s="77"/>
      <c r="L309" s="77"/>
      <c r="M309" s="77"/>
      <c r="N309" s="77"/>
      <c r="O309" s="77"/>
      <c r="P309" s="77">
        <v>7597480.0199999996</v>
      </c>
      <c r="Q309" s="77">
        <v>1061160.07</v>
      </c>
      <c r="R309" s="77">
        <v>607818.72</v>
      </c>
      <c r="S309" s="77"/>
      <c r="T309" s="66">
        <v>9148337.2599999998</v>
      </c>
      <c r="U309" s="76"/>
      <c r="V309" s="66">
        <v>9148337.2599999998</v>
      </c>
      <c r="W309" s="76"/>
      <c r="X309" s="77"/>
      <c r="Y309" s="77"/>
      <c r="Z309" s="77"/>
      <c r="AA309" s="77"/>
      <c r="AB309" s="77"/>
      <c r="AC309" s="77"/>
      <c r="AD309" s="77">
        <v>7574608.1799999997</v>
      </c>
      <c r="AE309" s="77">
        <v>965917.99</v>
      </c>
      <c r="AF309" s="77">
        <v>607811.09</v>
      </c>
      <c r="AG309" s="81"/>
      <c r="AH309" s="158" t="str">
        <f>B309&amp;E309</f>
        <v>00001130000000000831</v>
      </c>
      <c r="AI309" s="70" t="str">
        <f>B309&amp;E309</f>
        <v>00001130000000000831</v>
      </c>
    </row>
    <row r="310" spans="1:35" ht="11.25" customHeight="1" x14ac:dyDescent="0.25">
      <c r="A310" s="64" t="s">
        <v>503</v>
      </c>
      <c r="B310" s="249" t="s">
        <v>581</v>
      </c>
      <c r="C310" s="271"/>
      <c r="D310" s="272"/>
      <c r="E310" s="65" t="s">
        <v>548</v>
      </c>
      <c r="F310" s="66">
        <v>6501569.0499999998</v>
      </c>
      <c r="G310" s="66"/>
      <c r="H310" s="66">
        <v>6501569.0499999998</v>
      </c>
      <c r="I310" s="66"/>
      <c r="J310" s="66"/>
      <c r="K310" s="66"/>
      <c r="L310" s="66"/>
      <c r="M310" s="66"/>
      <c r="N310" s="66"/>
      <c r="O310" s="66"/>
      <c r="P310" s="66">
        <v>5183565.33</v>
      </c>
      <c r="Q310" s="66">
        <v>1202899.72</v>
      </c>
      <c r="R310" s="66">
        <v>115104</v>
      </c>
      <c r="S310" s="66"/>
      <c r="T310" s="66">
        <v>3584951.14</v>
      </c>
      <c r="U310" s="66"/>
      <c r="V310" s="66">
        <v>3584951.14</v>
      </c>
      <c r="W310" s="66"/>
      <c r="X310" s="66"/>
      <c r="Y310" s="66"/>
      <c r="Z310" s="66"/>
      <c r="AA310" s="66"/>
      <c r="AB310" s="66"/>
      <c r="AC310" s="66"/>
      <c r="AD310" s="66">
        <v>2569508.5699999998</v>
      </c>
      <c r="AE310" s="66">
        <v>942619.57</v>
      </c>
      <c r="AF310" s="66">
        <v>72823</v>
      </c>
      <c r="AG310" s="68"/>
      <c r="AH310" s="92"/>
      <c r="AI310" s="70" t="s">
        <v>618</v>
      </c>
    </row>
    <row r="311" spans="1:35" ht="11.25" customHeight="1" x14ac:dyDescent="0.25">
      <c r="A311" s="74" t="s">
        <v>503</v>
      </c>
      <c r="B311" s="250" t="s">
        <v>581</v>
      </c>
      <c r="C311" s="273"/>
      <c r="D311" s="274"/>
      <c r="E311" s="75" t="s">
        <v>551</v>
      </c>
      <c r="F311" s="66">
        <v>80208.649999999994</v>
      </c>
      <c r="G311" s="76"/>
      <c r="H311" s="66">
        <v>80208.649999999994</v>
      </c>
      <c r="I311" s="76"/>
      <c r="J311" s="77"/>
      <c r="K311" s="77"/>
      <c r="L311" s="77"/>
      <c r="M311" s="77"/>
      <c r="N311" s="77"/>
      <c r="O311" s="77"/>
      <c r="P311" s="77">
        <v>27760</v>
      </c>
      <c r="Q311" s="77">
        <v>52448.65</v>
      </c>
      <c r="R311" s="77"/>
      <c r="S311" s="77"/>
      <c r="T311" s="66">
        <v>69137.070000000007</v>
      </c>
      <c r="U311" s="76"/>
      <c r="V311" s="66">
        <v>69137.070000000007</v>
      </c>
      <c r="W311" s="76"/>
      <c r="X311" s="77"/>
      <c r="Y311" s="77"/>
      <c r="Z311" s="77"/>
      <c r="AA311" s="77"/>
      <c r="AB311" s="77"/>
      <c r="AC311" s="77"/>
      <c r="AD311" s="77">
        <v>27758.07</v>
      </c>
      <c r="AE311" s="77">
        <v>41379</v>
      </c>
      <c r="AF311" s="77"/>
      <c r="AG311" s="81"/>
      <c r="AH311" s="158" t="str">
        <f>B311&amp;E311</f>
        <v>00001130000000000851</v>
      </c>
      <c r="AI311" s="70" t="str">
        <f>B311&amp;E311</f>
        <v>00001130000000000851</v>
      </c>
    </row>
    <row r="312" spans="1:35" ht="11.25" customHeight="1" x14ac:dyDescent="0.25">
      <c r="A312" s="74" t="s">
        <v>503</v>
      </c>
      <c r="B312" s="250" t="s">
        <v>581</v>
      </c>
      <c r="C312" s="273"/>
      <c r="D312" s="274"/>
      <c r="E312" s="75" t="s">
        <v>553</v>
      </c>
      <c r="F312" s="66">
        <v>128240</v>
      </c>
      <c r="G312" s="76"/>
      <c r="H312" s="66">
        <v>128240</v>
      </c>
      <c r="I312" s="76"/>
      <c r="J312" s="77"/>
      <c r="K312" s="77"/>
      <c r="L312" s="77"/>
      <c r="M312" s="77"/>
      <c r="N312" s="77"/>
      <c r="O312" s="77"/>
      <c r="P312" s="77">
        <v>128240</v>
      </c>
      <c r="Q312" s="77"/>
      <c r="R312" s="77"/>
      <c r="S312" s="77"/>
      <c r="T312" s="66">
        <v>125200</v>
      </c>
      <c r="U312" s="76"/>
      <c r="V312" s="66">
        <v>125200</v>
      </c>
      <c r="W312" s="76"/>
      <c r="X312" s="77"/>
      <c r="Y312" s="77"/>
      <c r="Z312" s="77"/>
      <c r="AA312" s="77"/>
      <c r="AB312" s="77"/>
      <c r="AC312" s="77"/>
      <c r="AD312" s="77">
        <v>125200</v>
      </c>
      <c r="AE312" s="77"/>
      <c r="AF312" s="77"/>
      <c r="AG312" s="81"/>
      <c r="AH312" s="158" t="str">
        <f>B312&amp;E312</f>
        <v>00001130000000000852</v>
      </c>
      <c r="AI312" s="70" t="str">
        <f>B312&amp;E312</f>
        <v>00001130000000000852</v>
      </c>
    </row>
    <row r="313" spans="1:35" ht="11.25" customHeight="1" x14ac:dyDescent="0.25">
      <c r="A313" s="74" t="s">
        <v>503</v>
      </c>
      <c r="B313" s="250" t="s">
        <v>581</v>
      </c>
      <c r="C313" s="273"/>
      <c r="D313" s="274"/>
      <c r="E313" s="75" t="s">
        <v>555</v>
      </c>
      <c r="F313" s="66">
        <v>6293120.4000000004</v>
      </c>
      <c r="G313" s="76"/>
      <c r="H313" s="66">
        <v>6293120.4000000004</v>
      </c>
      <c r="I313" s="76"/>
      <c r="J313" s="77"/>
      <c r="K313" s="77"/>
      <c r="L313" s="77"/>
      <c r="M313" s="77"/>
      <c r="N313" s="77"/>
      <c r="O313" s="77"/>
      <c r="P313" s="77">
        <v>5027565.33</v>
      </c>
      <c r="Q313" s="77">
        <v>1150451.07</v>
      </c>
      <c r="R313" s="77">
        <v>115104</v>
      </c>
      <c r="S313" s="77"/>
      <c r="T313" s="66">
        <v>3390614.07</v>
      </c>
      <c r="U313" s="76"/>
      <c r="V313" s="66">
        <v>3390614.07</v>
      </c>
      <c r="W313" s="76"/>
      <c r="X313" s="77"/>
      <c r="Y313" s="77"/>
      <c r="Z313" s="77"/>
      <c r="AA313" s="77"/>
      <c r="AB313" s="77"/>
      <c r="AC313" s="77"/>
      <c r="AD313" s="77">
        <v>2416550.5</v>
      </c>
      <c r="AE313" s="77">
        <v>901240.57</v>
      </c>
      <c r="AF313" s="77">
        <v>72823</v>
      </c>
      <c r="AG313" s="81"/>
      <c r="AH313" s="158" t="str">
        <f>B313&amp;E313</f>
        <v>00001130000000000853</v>
      </c>
      <c r="AI313" s="70" t="str">
        <f>B313&amp;E313</f>
        <v>00001130000000000853</v>
      </c>
    </row>
    <row r="314" spans="1:35" ht="11.25" customHeight="1" x14ac:dyDescent="0.25">
      <c r="A314" s="64" t="s">
        <v>503</v>
      </c>
      <c r="B314" s="249" t="s">
        <v>620</v>
      </c>
      <c r="C314" s="271"/>
      <c r="D314" s="272"/>
      <c r="E314" s="65" t="s">
        <v>506</v>
      </c>
      <c r="F314" s="66">
        <v>1243800</v>
      </c>
      <c r="G314" s="66"/>
      <c r="H314" s="66">
        <v>1243800</v>
      </c>
      <c r="I314" s="66">
        <v>1243800</v>
      </c>
      <c r="J314" s="66"/>
      <c r="K314" s="66"/>
      <c r="L314" s="66"/>
      <c r="M314" s="66"/>
      <c r="N314" s="66"/>
      <c r="O314" s="66"/>
      <c r="P314" s="66">
        <v>1243800</v>
      </c>
      <c r="Q314" s="66">
        <v>691000</v>
      </c>
      <c r="R314" s="66">
        <v>552800</v>
      </c>
      <c r="S314" s="66"/>
      <c r="T314" s="66">
        <v>951800.47</v>
      </c>
      <c r="U314" s="66"/>
      <c r="V314" s="66">
        <v>951800.47</v>
      </c>
      <c r="W314" s="66">
        <v>1243800</v>
      </c>
      <c r="X314" s="66"/>
      <c r="Y314" s="66"/>
      <c r="Z314" s="66"/>
      <c r="AA314" s="66"/>
      <c r="AB314" s="66"/>
      <c r="AC314" s="66"/>
      <c r="AD314" s="66">
        <v>1243800</v>
      </c>
      <c r="AE314" s="66">
        <v>526304.93999999994</v>
      </c>
      <c r="AF314" s="66">
        <v>425495.53</v>
      </c>
      <c r="AG314" s="68"/>
      <c r="AH314" s="92"/>
      <c r="AI314" s="70" t="s">
        <v>621</v>
      </c>
    </row>
    <row r="315" spans="1:35" ht="11.25" customHeight="1" x14ac:dyDescent="0.25">
      <c r="A315" s="64" t="s">
        <v>503</v>
      </c>
      <c r="B315" s="249" t="s">
        <v>623</v>
      </c>
      <c r="C315" s="271"/>
      <c r="D315" s="272"/>
      <c r="E315" s="65" t="s">
        <v>506</v>
      </c>
      <c r="F315" s="66">
        <v>1243800</v>
      </c>
      <c r="G315" s="66"/>
      <c r="H315" s="66">
        <v>1243800</v>
      </c>
      <c r="I315" s="66">
        <v>1243800</v>
      </c>
      <c r="J315" s="66"/>
      <c r="K315" s="66"/>
      <c r="L315" s="66"/>
      <c r="M315" s="66"/>
      <c r="N315" s="66"/>
      <c r="O315" s="66"/>
      <c r="P315" s="66">
        <v>1243800</v>
      </c>
      <c r="Q315" s="66">
        <v>691000</v>
      </c>
      <c r="R315" s="66">
        <v>552800</v>
      </c>
      <c r="S315" s="66"/>
      <c r="T315" s="66">
        <v>951800.47</v>
      </c>
      <c r="U315" s="66"/>
      <c r="V315" s="66">
        <v>951800.47</v>
      </c>
      <c r="W315" s="66">
        <v>1243800</v>
      </c>
      <c r="X315" s="66"/>
      <c r="Y315" s="66"/>
      <c r="Z315" s="66"/>
      <c r="AA315" s="66"/>
      <c r="AB315" s="66"/>
      <c r="AC315" s="66"/>
      <c r="AD315" s="66">
        <v>1243800</v>
      </c>
      <c r="AE315" s="66">
        <v>526304.93999999994</v>
      </c>
      <c r="AF315" s="66">
        <v>425495.53</v>
      </c>
      <c r="AG315" s="68"/>
      <c r="AH315" s="92"/>
      <c r="AI315" s="70" t="s">
        <v>624</v>
      </c>
    </row>
    <row r="316" spans="1:35" ht="11.25" customHeight="1" x14ac:dyDescent="0.25">
      <c r="A316" s="64" t="s">
        <v>503</v>
      </c>
      <c r="B316" s="249" t="s">
        <v>623</v>
      </c>
      <c r="C316" s="271"/>
      <c r="D316" s="272"/>
      <c r="E316" s="65" t="s">
        <v>512</v>
      </c>
      <c r="F316" s="66">
        <v>1082801.8</v>
      </c>
      <c r="G316" s="66"/>
      <c r="H316" s="66">
        <v>1082801.8</v>
      </c>
      <c r="I316" s="66"/>
      <c r="J316" s="66"/>
      <c r="K316" s="66"/>
      <c r="L316" s="66"/>
      <c r="M316" s="66"/>
      <c r="N316" s="66"/>
      <c r="O316" s="66"/>
      <c r="P316" s="66"/>
      <c r="Q316" s="66">
        <v>601774</v>
      </c>
      <c r="R316" s="66">
        <v>481027.8</v>
      </c>
      <c r="S316" s="66"/>
      <c r="T316" s="66">
        <v>846792.31</v>
      </c>
      <c r="U316" s="66"/>
      <c r="V316" s="66">
        <v>846792.31</v>
      </c>
      <c r="W316" s="66"/>
      <c r="X316" s="66"/>
      <c r="Y316" s="66"/>
      <c r="Z316" s="66"/>
      <c r="AA316" s="66"/>
      <c r="AB316" s="66"/>
      <c r="AC316" s="66"/>
      <c r="AD316" s="66"/>
      <c r="AE316" s="66">
        <v>466041.94</v>
      </c>
      <c r="AF316" s="66">
        <v>380750.37</v>
      </c>
      <c r="AG316" s="68"/>
      <c r="AH316" s="92"/>
      <c r="AI316" s="70" t="s">
        <v>625</v>
      </c>
    </row>
    <row r="317" spans="1:35" ht="11.25" customHeight="1" x14ac:dyDescent="0.25">
      <c r="A317" s="64" t="s">
        <v>503</v>
      </c>
      <c r="B317" s="249" t="s">
        <v>623</v>
      </c>
      <c r="C317" s="271"/>
      <c r="D317" s="272"/>
      <c r="E317" s="65" t="s">
        <v>515</v>
      </c>
      <c r="F317" s="66">
        <v>1082801.8</v>
      </c>
      <c r="G317" s="66"/>
      <c r="H317" s="66">
        <v>1082801.8</v>
      </c>
      <c r="I317" s="66"/>
      <c r="J317" s="66"/>
      <c r="K317" s="66"/>
      <c r="L317" s="66"/>
      <c r="M317" s="66"/>
      <c r="N317" s="66"/>
      <c r="O317" s="66"/>
      <c r="P317" s="66"/>
      <c r="Q317" s="66">
        <v>601774</v>
      </c>
      <c r="R317" s="66">
        <v>481027.8</v>
      </c>
      <c r="S317" s="66"/>
      <c r="T317" s="66">
        <v>846792.31</v>
      </c>
      <c r="U317" s="66"/>
      <c r="V317" s="66">
        <v>846792.31</v>
      </c>
      <c r="W317" s="66"/>
      <c r="X317" s="66"/>
      <c r="Y317" s="66"/>
      <c r="Z317" s="66"/>
      <c r="AA317" s="66"/>
      <c r="AB317" s="66"/>
      <c r="AC317" s="66"/>
      <c r="AD317" s="66"/>
      <c r="AE317" s="66">
        <v>466041.94</v>
      </c>
      <c r="AF317" s="66">
        <v>380750.37</v>
      </c>
      <c r="AG317" s="68"/>
      <c r="AH317" s="92"/>
      <c r="AI317" s="70" t="s">
        <v>626</v>
      </c>
    </row>
    <row r="318" spans="1:35" ht="11.25" customHeight="1" x14ac:dyDescent="0.25">
      <c r="A318" s="74" t="s">
        <v>503</v>
      </c>
      <c r="B318" s="250" t="s">
        <v>623</v>
      </c>
      <c r="C318" s="273"/>
      <c r="D318" s="274"/>
      <c r="E318" s="75" t="s">
        <v>518</v>
      </c>
      <c r="F318" s="66">
        <v>831755.2</v>
      </c>
      <c r="G318" s="76"/>
      <c r="H318" s="66">
        <v>831755.2</v>
      </c>
      <c r="I318" s="76"/>
      <c r="J318" s="77"/>
      <c r="K318" s="77"/>
      <c r="L318" s="77"/>
      <c r="M318" s="77"/>
      <c r="N318" s="77"/>
      <c r="O318" s="77"/>
      <c r="P318" s="77"/>
      <c r="Q318" s="77">
        <v>462308</v>
      </c>
      <c r="R318" s="77">
        <v>369447.2</v>
      </c>
      <c r="S318" s="77"/>
      <c r="T318" s="66">
        <v>656584.30000000005</v>
      </c>
      <c r="U318" s="76"/>
      <c r="V318" s="66">
        <v>656584.30000000005</v>
      </c>
      <c r="W318" s="76"/>
      <c r="X318" s="77"/>
      <c r="Y318" s="77"/>
      <c r="Z318" s="77"/>
      <c r="AA318" s="77"/>
      <c r="AB318" s="77"/>
      <c r="AC318" s="77"/>
      <c r="AD318" s="77"/>
      <c r="AE318" s="77">
        <v>361781.75</v>
      </c>
      <c r="AF318" s="77">
        <v>294802.55</v>
      </c>
      <c r="AG318" s="81"/>
      <c r="AH318" s="158" t="str">
        <f>B318&amp;E318</f>
        <v>00002030000000000121</v>
      </c>
      <c r="AI318" s="70" t="str">
        <f>B318&amp;E318</f>
        <v>00002030000000000121</v>
      </c>
    </row>
    <row r="319" spans="1:35" ht="11.25" customHeight="1" x14ac:dyDescent="0.25">
      <c r="A319" s="74" t="s">
        <v>503</v>
      </c>
      <c r="B319" s="250" t="s">
        <v>623</v>
      </c>
      <c r="C319" s="273"/>
      <c r="D319" s="274"/>
      <c r="E319" s="75" t="s">
        <v>522</v>
      </c>
      <c r="F319" s="66">
        <v>251046.6</v>
      </c>
      <c r="G319" s="76"/>
      <c r="H319" s="66">
        <v>251046.6</v>
      </c>
      <c r="I319" s="76"/>
      <c r="J319" s="77"/>
      <c r="K319" s="77"/>
      <c r="L319" s="77"/>
      <c r="M319" s="77"/>
      <c r="N319" s="77"/>
      <c r="O319" s="77"/>
      <c r="P319" s="77"/>
      <c r="Q319" s="77">
        <v>139466</v>
      </c>
      <c r="R319" s="77">
        <v>111580.6</v>
      </c>
      <c r="S319" s="77"/>
      <c r="T319" s="66">
        <v>190208.01</v>
      </c>
      <c r="U319" s="76"/>
      <c r="V319" s="66">
        <v>190208.01</v>
      </c>
      <c r="W319" s="76"/>
      <c r="X319" s="77"/>
      <c r="Y319" s="77"/>
      <c r="Z319" s="77"/>
      <c r="AA319" s="77"/>
      <c r="AB319" s="77"/>
      <c r="AC319" s="77"/>
      <c r="AD319" s="77"/>
      <c r="AE319" s="77">
        <v>104260.19</v>
      </c>
      <c r="AF319" s="77">
        <v>85947.82</v>
      </c>
      <c r="AG319" s="81"/>
      <c r="AH319" s="158" t="str">
        <f>B319&amp;E319</f>
        <v>00002030000000000129</v>
      </c>
      <c r="AI319" s="70" t="str">
        <f>B319&amp;E319</f>
        <v>00002030000000000129</v>
      </c>
    </row>
    <row r="320" spans="1:35" ht="11.25" customHeight="1" x14ac:dyDescent="0.25">
      <c r="A320" s="64" t="s">
        <v>503</v>
      </c>
      <c r="B320" s="249" t="s">
        <v>623</v>
      </c>
      <c r="C320" s="271"/>
      <c r="D320" s="272"/>
      <c r="E320" s="65" t="s">
        <v>503</v>
      </c>
      <c r="F320" s="66">
        <v>160998.20000000001</v>
      </c>
      <c r="G320" s="66"/>
      <c r="H320" s="66">
        <v>160998.20000000001</v>
      </c>
      <c r="I320" s="66"/>
      <c r="J320" s="66"/>
      <c r="K320" s="66"/>
      <c r="L320" s="66"/>
      <c r="M320" s="66"/>
      <c r="N320" s="66"/>
      <c r="O320" s="66"/>
      <c r="P320" s="66"/>
      <c r="Q320" s="66">
        <v>89226</v>
      </c>
      <c r="R320" s="66">
        <v>71772.2</v>
      </c>
      <c r="S320" s="66"/>
      <c r="T320" s="66">
        <v>105008.16</v>
      </c>
      <c r="U320" s="66"/>
      <c r="V320" s="66">
        <v>105008.16</v>
      </c>
      <c r="W320" s="66"/>
      <c r="X320" s="66"/>
      <c r="Y320" s="66"/>
      <c r="Z320" s="66"/>
      <c r="AA320" s="66"/>
      <c r="AB320" s="66"/>
      <c r="AC320" s="66"/>
      <c r="AD320" s="66"/>
      <c r="AE320" s="66">
        <v>60263</v>
      </c>
      <c r="AF320" s="66">
        <v>44745.16</v>
      </c>
      <c r="AG320" s="68"/>
      <c r="AH320" s="92"/>
      <c r="AI320" s="70" t="s">
        <v>627</v>
      </c>
    </row>
    <row r="321" spans="1:35" ht="11.25" customHeight="1" x14ac:dyDescent="0.25">
      <c r="A321" s="64" t="s">
        <v>503</v>
      </c>
      <c r="B321" s="249" t="s">
        <v>623</v>
      </c>
      <c r="C321" s="271"/>
      <c r="D321" s="272"/>
      <c r="E321" s="65" t="s">
        <v>531</v>
      </c>
      <c r="F321" s="66">
        <v>160998.20000000001</v>
      </c>
      <c r="G321" s="66"/>
      <c r="H321" s="66">
        <v>160998.20000000001</v>
      </c>
      <c r="I321" s="66"/>
      <c r="J321" s="66"/>
      <c r="K321" s="66"/>
      <c r="L321" s="66"/>
      <c r="M321" s="66"/>
      <c r="N321" s="66"/>
      <c r="O321" s="66"/>
      <c r="P321" s="66"/>
      <c r="Q321" s="66">
        <v>89226</v>
      </c>
      <c r="R321" s="66">
        <v>71772.2</v>
      </c>
      <c r="S321" s="66"/>
      <c r="T321" s="66">
        <v>105008.16</v>
      </c>
      <c r="U321" s="66"/>
      <c r="V321" s="66">
        <v>105008.16</v>
      </c>
      <c r="W321" s="66"/>
      <c r="X321" s="66"/>
      <c r="Y321" s="66"/>
      <c r="Z321" s="66"/>
      <c r="AA321" s="66"/>
      <c r="AB321" s="66"/>
      <c r="AC321" s="66"/>
      <c r="AD321" s="66"/>
      <c r="AE321" s="66">
        <v>60263</v>
      </c>
      <c r="AF321" s="66">
        <v>44745.16</v>
      </c>
      <c r="AG321" s="68"/>
      <c r="AH321" s="92"/>
      <c r="AI321" s="70" t="s">
        <v>628</v>
      </c>
    </row>
    <row r="322" spans="1:35" ht="11.25" customHeight="1" x14ac:dyDescent="0.25">
      <c r="A322" s="74" t="s">
        <v>503</v>
      </c>
      <c r="B322" s="250" t="s">
        <v>623</v>
      </c>
      <c r="C322" s="273"/>
      <c r="D322" s="274"/>
      <c r="E322" s="75" t="s">
        <v>534</v>
      </c>
      <c r="F322" s="66">
        <v>8880</v>
      </c>
      <c r="G322" s="76"/>
      <c r="H322" s="66">
        <v>8880</v>
      </c>
      <c r="I322" s="76"/>
      <c r="J322" s="77"/>
      <c r="K322" s="77"/>
      <c r="L322" s="77"/>
      <c r="M322" s="77"/>
      <c r="N322" s="77"/>
      <c r="O322" s="77"/>
      <c r="P322" s="77"/>
      <c r="Q322" s="77">
        <v>8880</v>
      </c>
      <c r="R322" s="77"/>
      <c r="S322" s="77"/>
      <c r="T322" s="66">
        <v>7400</v>
      </c>
      <c r="U322" s="76"/>
      <c r="V322" s="66">
        <v>7400</v>
      </c>
      <c r="W322" s="76"/>
      <c r="X322" s="77"/>
      <c r="Y322" s="77"/>
      <c r="Z322" s="77"/>
      <c r="AA322" s="77"/>
      <c r="AB322" s="77"/>
      <c r="AC322" s="77"/>
      <c r="AD322" s="77"/>
      <c r="AE322" s="77">
        <v>7400</v>
      </c>
      <c r="AF322" s="77"/>
      <c r="AG322" s="81"/>
      <c r="AH322" s="158" t="str">
        <f>B322&amp;E322</f>
        <v>00002030000000000242</v>
      </c>
      <c r="AI322" s="70" t="str">
        <f>B322&amp;E322</f>
        <v>00002030000000000242</v>
      </c>
    </row>
    <row r="323" spans="1:35" ht="11.25" customHeight="1" x14ac:dyDescent="0.25">
      <c r="A323" s="74" t="s">
        <v>503</v>
      </c>
      <c r="B323" s="250" t="s">
        <v>623</v>
      </c>
      <c r="C323" s="273"/>
      <c r="D323" s="274"/>
      <c r="E323" s="75" t="s">
        <v>536</v>
      </c>
      <c r="F323" s="66">
        <v>87363</v>
      </c>
      <c r="G323" s="76"/>
      <c r="H323" s="66">
        <v>87363</v>
      </c>
      <c r="I323" s="76"/>
      <c r="J323" s="77"/>
      <c r="K323" s="77"/>
      <c r="L323" s="77"/>
      <c r="M323" s="77"/>
      <c r="N323" s="77"/>
      <c r="O323" s="77"/>
      <c r="P323" s="77"/>
      <c r="Q323" s="77">
        <v>50746</v>
      </c>
      <c r="R323" s="77">
        <v>36617</v>
      </c>
      <c r="S323" s="77"/>
      <c r="T323" s="66">
        <v>43493.97</v>
      </c>
      <c r="U323" s="76"/>
      <c r="V323" s="66">
        <v>43493.97</v>
      </c>
      <c r="W323" s="76"/>
      <c r="X323" s="77"/>
      <c r="Y323" s="77"/>
      <c r="Z323" s="77"/>
      <c r="AA323" s="77"/>
      <c r="AB323" s="77"/>
      <c r="AC323" s="77"/>
      <c r="AD323" s="77"/>
      <c r="AE323" s="77">
        <v>24863</v>
      </c>
      <c r="AF323" s="77">
        <v>18630.97</v>
      </c>
      <c r="AG323" s="81"/>
      <c r="AH323" s="158" t="str">
        <f>B323&amp;E323</f>
        <v>00002030000000000244</v>
      </c>
      <c r="AI323" s="70" t="str">
        <f>B323&amp;E323</f>
        <v>00002030000000000244</v>
      </c>
    </row>
    <row r="324" spans="1:35" ht="11.25" customHeight="1" x14ac:dyDescent="0.25">
      <c r="A324" s="74" t="s">
        <v>503</v>
      </c>
      <c r="B324" s="250" t="s">
        <v>623</v>
      </c>
      <c r="C324" s="273"/>
      <c r="D324" s="274"/>
      <c r="E324" s="75" t="s">
        <v>538</v>
      </c>
      <c r="F324" s="66">
        <v>64755.199999999997</v>
      </c>
      <c r="G324" s="76"/>
      <c r="H324" s="66">
        <v>64755.199999999997</v>
      </c>
      <c r="I324" s="76"/>
      <c r="J324" s="77"/>
      <c r="K324" s="77"/>
      <c r="L324" s="77"/>
      <c r="M324" s="77"/>
      <c r="N324" s="77"/>
      <c r="O324" s="77"/>
      <c r="P324" s="77"/>
      <c r="Q324" s="77">
        <v>29600</v>
      </c>
      <c r="R324" s="77">
        <v>35155.199999999997</v>
      </c>
      <c r="S324" s="77"/>
      <c r="T324" s="66">
        <v>54114.19</v>
      </c>
      <c r="U324" s="76"/>
      <c r="V324" s="66">
        <v>54114.19</v>
      </c>
      <c r="W324" s="76"/>
      <c r="X324" s="77"/>
      <c r="Y324" s="77"/>
      <c r="Z324" s="77"/>
      <c r="AA324" s="77"/>
      <c r="AB324" s="77"/>
      <c r="AC324" s="77"/>
      <c r="AD324" s="77"/>
      <c r="AE324" s="77">
        <v>28000</v>
      </c>
      <c r="AF324" s="77">
        <v>26114.19</v>
      </c>
      <c r="AG324" s="81"/>
      <c r="AH324" s="158" t="str">
        <f>B324&amp;E324</f>
        <v>00002030000000000247</v>
      </c>
      <c r="AI324" s="70" t="str">
        <f>B324&amp;E324</f>
        <v>00002030000000000247</v>
      </c>
    </row>
    <row r="325" spans="1:35" ht="11.25" customHeight="1" x14ac:dyDescent="0.25">
      <c r="A325" s="64" t="s">
        <v>503</v>
      </c>
      <c r="B325" s="249" t="s">
        <v>623</v>
      </c>
      <c r="C325" s="271"/>
      <c r="D325" s="272"/>
      <c r="E325" s="65" t="s">
        <v>6</v>
      </c>
      <c r="F325" s="66">
        <v>0</v>
      </c>
      <c r="G325" s="66"/>
      <c r="H325" s="66">
        <v>0</v>
      </c>
      <c r="I325" s="66">
        <v>1243800</v>
      </c>
      <c r="J325" s="66"/>
      <c r="K325" s="66"/>
      <c r="L325" s="66"/>
      <c r="M325" s="66"/>
      <c r="N325" s="66"/>
      <c r="O325" s="66"/>
      <c r="P325" s="66">
        <v>1243800</v>
      </c>
      <c r="Q325" s="66"/>
      <c r="R325" s="66"/>
      <c r="S325" s="66"/>
      <c r="T325" s="66">
        <v>0</v>
      </c>
      <c r="U325" s="66"/>
      <c r="V325" s="66">
        <v>0</v>
      </c>
      <c r="W325" s="66">
        <v>1243800</v>
      </c>
      <c r="X325" s="66"/>
      <c r="Y325" s="66"/>
      <c r="Z325" s="66"/>
      <c r="AA325" s="66"/>
      <c r="AB325" s="66"/>
      <c r="AC325" s="66"/>
      <c r="AD325" s="66">
        <v>1243800</v>
      </c>
      <c r="AE325" s="66"/>
      <c r="AF325" s="66"/>
      <c r="AG325" s="68"/>
      <c r="AH325" s="92"/>
      <c r="AI325" s="70" t="s">
        <v>629</v>
      </c>
    </row>
    <row r="326" spans="1:35" ht="11.25" customHeight="1" x14ac:dyDescent="0.25">
      <c r="A326" s="74" t="s">
        <v>503</v>
      </c>
      <c r="B326" s="250" t="s">
        <v>623</v>
      </c>
      <c r="C326" s="273"/>
      <c r="D326" s="274"/>
      <c r="E326" s="75" t="s">
        <v>615</v>
      </c>
      <c r="F326" s="66">
        <v>0</v>
      </c>
      <c r="G326" s="76"/>
      <c r="H326" s="66">
        <v>0</v>
      </c>
      <c r="I326" s="76">
        <v>1243800</v>
      </c>
      <c r="J326" s="77"/>
      <c r="K326" s="77"/>
      <c r="L326" s="77"/>
      <c r="M326" s="77"/>
      <c r="N326" s="77"/>
      <c r="O326" s="77"/>
      <c r="P326" s="77">
        <v>1243800</v>
      </c>
      <c r="Q326" s="77"/>
      <c r="R326" s="77"/>
      <c r="S326" s="77"/>
      <c r="T326" s="66">
        <v>0</v>
      </c>
      <c r="U326" s="76"/>
      <c r="V326" s="66">
        <v>0</v>
      </c>
      <c r="W326" s="76">
        <v>1243800</v>
      </c>
      <c r="X326" s="77"/>
      <c r="Y326" s="77"/>
      <c r="Z326" s="77"/>
      <c r="AA326" s="77"/>
      <c r="AB326" s="77"/>
      <c r="AC326" s="77"/>
      <c r="AD326" s="77">
        <v>1243800</v>
      </c>
      <c r="AE326" s="77"/>
      <c r="AF326" s="77"/>
      <c r="AG326" s="81"/>
      <c r="AH326" s="158" t="str">
        <f>B326&amp;E326</f>
        <v>00002030000000000530</v>
      </c>
      <c r="AI326" s="70" t="str">
        <f>B326&amp;E326</f>
        <v>00002030000000000530</v>
      </c>
    </row>
    <row r="327" spans="1:35" ht="11.25" customHeight="1" x14ac:dyDescent="0.25">
      <c r="A327" s="64" t="s">
        <v>503</v>
      </c>
      <c r="B327" s="249" t="s">
        <v>631</v>
      </c>
      <c r="C327" s="271"/>
      <c r="D327" s="272"/>
      <c r="E327" s="65" t="s">
        <v>506</v>
      </c>
      <c r="F327" s="66">
        <v>6949937.0999999996</v>
      </c>
      <c r="G327" s="66"/>
      <c r="H327" s="66">
        <v>6949937.0999999996</v>
      </c>
      <c r="I327" s="66"/>
      <c r="J327" s="66"/>
      <c r="K327" s="66"/>
      <c r="L327" s="66"/>
      <c r="M327" s="66"/>
      <c r="N327" s="66"/>
      <c r="O327" s="66"/>
      <c r="P327" s="66">
        <v>5015210</v>
      </c>
      <c r="Q327" s="66">
        <v>1793827.1</v>
      </c>
      <c r="R327" s="66">
        <v>140900</v>
      </c>
      <c r="S327" s="66"/>
      <c r="T327" s="66">
        <v>4879476.07</v>
      </c>
      <c r="U327" s="66"/>
      <c r="V327" s="66">
        <v>4879476.07</v>
      </c>
      <c r="W327" s="66"/>
      <c r="X327" s="66"/>
      <c r="Y327" s="66"/>
      <c r="Z327" s="66"/>
      <c r="AA327" s="66"/>
      <c r="AB327" s="66"/>
      <c r="AC327" s="66"/>
      <c r="AD327" s="66">
        <v>3870461.99</v>
      </c>
      <c r="AE327" s="66">
        <v>921940.92</v>
      </c>
      <c r="AF327" s="66">
        <v>87073.16</v>
      </c>
      <c r="AG327" s="68"/>
      <c r="AH327" s="92"/>
      <c r="AI327" s="70" t="s">
        <v>632</v>
      </c>
    </row>
    <row r="328" spans="1:35" ht="11.25" customHeight="1" x14ac:dyDescent="0.25">
      <c r="A328" s="64" t="s">
        <v>503</v>
      </c>
      <c r="B328" s="249" t="s">
        <v>634</v>
      </c>
      <c r="C328" s="271"/>
      <c r="D328" s="272"/>
      <c r="E328" s="65" t="s">
        <v>506</v>
      </c>
      <c r="F328" s="66">
        <v>399200</v>
      </c>
      <c r="G328" s="66"/>
      <c r="H328" s="66">
        <v>399200</v>
      </c>
      <c r="I328" s="66"/>
      <c r="J328" s="66"/>
      <c r="K328" s="66"/>
      <c r="L328" s="66"/>
      <c r="M328" s="66"/>
      <c r="N328" s="66"/>
      <c r="O328" s="66"/>
      <c r="P328" s="66">
        <v>99200</v>
      </c>
      <c r="Q328" s="66">
        <v>300000</v>
      </c>
      <c r="R328" s="66"/>
      <c r="S328" s="66"/>
      <c r="T328" s="66">
        <v>85391.55</v>
      </c>
      <c r="U328" s="66"/>
      <c r="V328" s="66">
        <v>85391.55</v>
      </c>
      <c r="W328" s="66"/>
      <c r="X328" s="66"/>
      <c r="Y328" s="66"/>
      <c r="Z328" s="66"/>
      <c r="AA328" s="66"/>
      <c r="AB328" s="66"/>
      <c r="AC328" s="66"/>
      <c r="AD328" s="66">
        <v>37811.550000000003</v>
      </c>
      <c r="AE328" s="66">
        <v>47580</v>
      </c>
      <c r="AF328" s="66"/>
      <c r="AG328" s="68"/>
      <c r="AH328" s="92"/>
      <c r="AI328" s="70" t="s">
        <v>635</v>
      </c>
    </row>
    <row r="329" spans="1:35" ht="11.25" customHeight="1" x14ac:dyDescent="0.25">
      <c r="A329" s="64" t="s">
        <v>503</v>
      </c>
      <c r="B329" s="249" t="s">
        <v>634</v>
      </c>
      <c r="C329" s="271"/>
      <c r="D329" s="272"/>
      <c r="E329" s="65" t="s">
        <v>503</v>
      </c>
      <c r="F329" s="66">
        <v>399200</v>
      </c>
      <c r="G329" s="66"/>
      <c r="H329" s="66">
        <v>399200</v>
      </c>
      <c r="I329" s="66"/>
      <c r="J329" s="66"/>
      <c r="K329" s="66"/>
      <c r="L329" s="66"/>
      <c r="M329" s="66"/>
      <c r="N329" s="66"/>
      <c r="O329" s="66"/>
      <c r="P329" s="66">
        <v>99200</v>
      </c>
      <c r="Q329" s="66">
        <v>300000</v>
      </c>
      <c r="R329" s="66"/>
      <c r="S329" s="66"/>
      <c r="T329" s="66">
        <v>85391.55</v>
      </c>
      <c r="U329" s="66"/>
      <c r="V329" s="66">
        <v>85391.55</v>
      </c>
      <c r="W329" s="66"/>
      <c r="X329" s="66"/>
      <c r="Y329" s="66"/>
      <c r="Z329" s="66"/>
      <c r="AA329" s="66"/>
      <c r="AB329" s="66"/>
      <c r="AC329" s="66"/>
      <c r="AD329" s="66">
        <v>37811.550000000003</v>
      </c>
      <c r="AE329" s="66">
        <v>47580</v>
      </c>
      <c r="AF329" s="66"/>
      <c r="AG329" s="68"/>
      <c r="AH329" s="92"/>
      <c r="AI329" s="70" t="s">
        <v>636</v>
      </c>
    </row>
    <row r="330" spans="1:35" ht="11.25" customHeight="1" x14ac:dyDescent="0.25">
      <c r="A330" s="64" t="s">
        <v>503</v>
      </c>
      <c r="B330" s="249" t="s">
        <v>634</v>
      </c>
      <c r="C330" s="271"/>
      <c r="D330" s="272"/>
      <c r="E330" s="65" t="s">
        <v>531</v>
      </c>
      <c r="F330" s="66">
        <v>399200</v>
      </c>
      <c r="G330" s="66"/>
      <c r="H330" s="66">
        <v>399200</v>
      </c>
      <c r="I330" s="66"/>
      <c r="J330" s="66"/>
      <c r="K330" s="66"/>
      <c r="L330" s="66"/>
      <c r="M330" s="66"/>
      <c r="N330" s="66"/>
      <c r="O330" s="66"/>
      <c r="P330" s="66">
        <v>99200</v>
      </c>
      <c r="Q330" s="66">
        <v>300000</v>
      </c>
      <c r="R330" s="66"/>
      <c r="S330" s="66"/>
      <c r="T330" s="66">
        <v>85391.55</v>
      </c>
      <c r="U330" s="66"/>
      <c r="V330" s="66">
        <v>85391.55</v>
      </c>
      <c r="W330" s="66"/>
      <c r="X330" s="66"/>
      <c r="Y330" s="66"/>
      <c r="Z330" s="66"/>
      <c r="AA330" s="66"/>
      <c r="AB330" s="66"/>
      <c r="AC330" s="66"/>
      <c r="AD330" s="66">
        <v>37811.550000000003</v>
      </c>
      <c r="AE330" s="66">
        <v>47580</v>
      </c>
      <c r="AF330" s="66"/>
      <c r="AG330" s="68"/>
      <c r="AH330" s="92"/>
      <c r="AI330" s="70" t="s">
        <v>637</v>
      </c>
    </row>
    <row r="331" spans="1:35" ht="11.25" customHeight="1" x14ac:dyDescent="0.25">
      <c r="A331" s="74" t="s">
        <v>503</v>
      </c>
      <c r="B331" s="250" t="s">
        <v>634</v>
      </c>
      <c r="C331" s="273"/>
      <c r="D331" s="274"/>
      <c r="E331" s="75" t="s">
        <v>536</v>
      </c>
      <c r="F331" s="66">
        <v>399200</v>
      </c>
      <c r="G331" s="76"/>
      <c r="H331" s="66">
        <v>399200</v>
      </c>
      <c r="I331" s="76"/>
      <c r="J331" s="77"/>
      <c r="K331" s="77"/>
      <c r="L331" s="77"/>
      <c r="M331" s="77"/>
      <c r="N331" s="77"/>
      <c r="O331" s="77"/>
      <c r="P331" s="77">
        <v>99200</v>
      </c>
      <c r="Q331" s="77">
        <v>300000</v>
      </c>
      <c r="R331" s="77"/>
      <c r="S331" s="77"/>
      <c r="T331" s="66">
        <v>85391.55</v>
      </c>
      <c r="U331" s="76"/>
      <c r="V331" s="66">
        <v>85391.55</v>
      </c>
      <c r="W331" s="76"/>
      <c r="X331" s="77"/>
      <c r="Y331" s="77"/>
      <c r="Z331" s="77"/>
      <c r="AA331" s="77"/>
      <c r="AB331" s="77"/>
      <c r="AC331" s="77"/>
      <c r="AD331" s="77">
        <v>37811.550000000003</v>
      </c>
      <c r="AE331" s="77">
        <v>47580</v>
      </c>
      <c r="AF331" s="77"/>
      <c r="AG331" s="81"/>
      <c r="AH331" s="158" t="str">
        <f>B331&amp;E331</f>
        <v>00003090000000000244</v>
      </c>
      <c r="AI331" s="70" t="str">
        <f>B331&amp;E331</f>
        <v>00003090000000000244</v>
      </c>
    </row>
    <row r="332" spans="1:35" ht="11.25" customHeight="1" x14ac:dyDescent="0.25">
      <c r="A332" s="64" t="s">
        <v>503</v>
      </c>
      <c r="B332" s="249" t="s">
        <v>639</v>
      </c>
      <c r="C332" s="271"/>
      <c r="D332" s="272"/>
      <c r="E332" s="65" t="s">
        <v>506</v>
      </c>
      <c r="F332" s="66">
        <v>4983040</v>
      </c>
      <c r="G332" s="66"/>
      <c r="H332" s="66">
        <v>4983040</v>
      </c>
      <c r="I332" s="66"/>
      <c r="J332" s="66"/>
      <c r="K332" s="66"/>
      <c r="L332" s="66"/>
      <c r="M332" s="66"/>
      <c r="N332" s="66"/>
      <c r="O332" s="66"/>
      <c r="P332" s="66">
        <v>4293800</v>
      </c>
      <c r="Q332" s="66">
        <v>549040</v>
      </c>
      <c r="R332" s="66">
        <v>140200</v>
      </c>
      <c r="S332" s="66"/>
      <c r="T332" s="66">
        <v>3911562.74</v>
      </c>
      <c r="U332" s="66"/>
      <c r="V332" s="66">
        <v>3911562.74</v>
      </c>
      <c r="W332" s="66"/>
      <c r="X332" s="66"/>
      <c r="Y332" s="66"/>
      <c r="Z332" s="66"/>
      <c r="AA332" s="66"/>
      <c r="AB332" s="66"/>
      <c r="AC332" s="66"/>
      <c r="AD332" s="66">
        <v>3373495.76</v>
      </c>
      <c r="AE332" s="66">
        <v>450993.82</v>
      </c>
      <c r="AF332" s="66">
        <v>87073.16</v>
      </c>
      <c r="AG332" s="68"/>
      <c r="AH332" s="92"/>
      <c r="AI332" s="70" t="s">
        <v>640</v>
      </c>
    </row>
    <row r="333" spans="1:35" ht="11.25" customHeight="1" x14ac:dyDescent="0.25">
      <c r="A333" s="64" t="s">
        <v>503</v>
      </c>
      <c r="B333" s="249" t="s">
        <v>639</v>
      </c>
      <c r="C333" s="271"/>
      <c r="D333" s="272"/>
      <c r="E333" s="65" t="s">
        <v>512</v>
      </c>
      <c r="F333" s="66">
        <v>4163800</v>
      </c>
      <c r="G333" s="66"/>
      <c r="H333" s="66">
        <v>4163800</v>
      </c>
      <c r="I333" s="66"/>
      <c r="J333" s="66"/>
      <c r="K333" s="66"/>
      <c r="L333" s="66"/>
      <c r="M333" s="66"/>
      <c r="N333" s="66"/>
      <c r="O333" s="66"/>
      <c r="P333" s="66">
        <v>4163800</v>
      </c>
      <c r="Q333" s="66"/>
      <c r="R333" s="66"/>
      <c r="S333" s="66"/>
      <c r="T333" s="66">
        <v>3360013.76</v>
      </c>
      <c r="U333" s="66"/>
      <c r="V333" s="66">
        <v>3360013.76</v>
      </c>
      <c r="W333" s="66"/>
      <c r="X333" s="66"/>
      <c r="Y333" s="66"/>
      <c r="Z333" s="66"/>
      <c r="AA333" s="66"/>
      <c r="AB333" s="66"/>
      <c r="AC333" s="66"/>
      <c r="AD333" s="66">
        <v>3360013.76</v>
      </c>
      <c r="AE333" s="66"/>
      <c r="AF333" s="66"/>
      <c r="AG333" s="68"/>
      <c r="AH333" s="92"/>
      <c r="AI333" s="70" t="s">
        <v>641</v>
      </c>
    </row>
    <row r="334" spans="1:35" ht="11.25" customHeight="1" x14ac:dyDescent="0.25">
      <c r="A334" s="64" t="s">
        <v>503</v>
      </c>
      <c r="B334" s="249" t="s">
        <v>639</v>
      </c>
      <c r="C334" s="271"/>
      <c r="D334" s="272"/>
      <c r="E334" s="65" t="s">
        <v>585</v>
      </c>
      <c r="F334" s="66">
        <v>4163800</v>
      </c>
      <c r="G334" s="66"/>
      <c r="H334" s="66">
        <v>4163800</v>
      </c>
      <c r="I334" s="66"/>
      <c r="J334" s="66"/>
      <c r="K334" s="66"/>
      <c r="L334" s="66"/>
      <c r="M334" s="66"/>
      <c r="N334" s="66"/>
      <c r="O334" s="66"/>
      <c r="P334" s="66">
        <v>4163800</v>
      </c>
      <c r="Q334" s="66"/>
      <c r="R334" s="66"/>
      <c r="S334" s="66"/>
      <c r="T334" s="66">
        <v>3360013.76</v>
      </c>
      <c r="U334" s="66"/>
      <c r="V334" s="66">
        <v>3360013.76</v>
      </c>
      <c r="W334" s="66"/>
      <c r="X334" s="66"/>
      <c r="Y334" s="66"/>
      <c r="Z334" s="66"/>
      <c r="AA334" s="66"/>
      <c r="AB334" s="66"/>
      <c r="AC334" s="66"/>
      <c r="AD334" s="66">
        <v>3360013.76</v>
      </c>
      <c r="AE334" s="66"/>
      <c r="AF334" s="66"/>
      <c r="AG334" s="68"/>
      <c r="AH334" s="92"/>
      <c r="AI334" s="70" t="s">
        <v>642</v>
      </c>
    </row>
    <row r="335" spans="1:35" ht="11.25" customHeight="1" x14ac:dyDescent="0.25">
      <c r="A335" s="74" t="s">
        <v>503</v>
      </c>
      <c r="B335" s="250" t="s">
        <v>639</v>
      </c>
      <c r="C335" s="273"/>
      <c r="D335" s="274"/>
      <c r="E335" s="75" t="s">
        <v>588</v>
      </c>
      <c r="F335" s="66">
        <v>3198000</v>
      </c>
      <c r="G335" s="76"/>
      <c r="H335" s="66">
        <v>3198000</v>
      </c>
      <c r="I335" s="76"/>
      <c r="J335" s="77"/>
      <c r="K335" s="77"/>
      <c r="L335" s="77"/>
      <c r="M335" s="77"/>
      <c r="N335" s="77"/>
      <c r="O335" s="77"/>
      <c r="P335" s="77">
        <v>3198000</v>
      </c>
      <c r="Q335" s="77"/>
      <c r="R335" s="77"/>
      <c r="S335" s="77"/>
      <c r="T335" s="66">
        <v>2600659.9900000002</v>
      </c>
      <c r="U335" s="76"/>
      <c r="V335" s="66">
        <v>2600659.9900000002</v>
      </c>
      <c r="W335" s="76"/>
      <c r="X335" s="77"/>
      <c r="Y335" s="77"/>
      <c r="Z335" s="77"/>
      <c r="AA335" s="77"/>
      <c r="AB335" s="77"/>
      <c r="AC335" s="77"/>
      <c r="AD335" s="77">
        <v>2600659.9900000002</v>
      </c>
      <c r="AE335" s="77"/>
      <c r="AF335" s="77"/>
      <c r="AG335" s="81"/>
      <c r="AH335" s="158" t="str">
        <f>B335&amp;E335</f>
        <v>00003100000000000111</v>
      </c>
      <c r="AI335" s="70" t="str">
        <f>B335&amp;E335</f>
        <v>00003100000000000111</v>
      </c>
    </row>
    <row r="336" spans="1:35" ht="11.25" customHeight="1" x14ac:dyDescent="0.25">
      <c r="A336" s="74" t="s">
        <v>503</v>
      </c>
      <c r="B336" s="250" t="s">
        <v>639</v>
      </c>
      <c r="C336" s="273"/>
      <c r="D336" s="274"/>
      <c r="E336" s="75" t="s">
        <v>592</v>
      </c>
      <c r="F336" s="66">
        <v>965800</v>
      </c>
      <c r="G336" s="76"/>
      <c r="H336" s="66">
        <v>965800</v>
      </c>
      <c r="I336" s="76"/>
      <c r="J336" s="77"/>
      <c r="K336" s="77"/>
      <c r="L336" s="77"/>
      <c r="M336" s="77"/>
      <c r="N336" s="77"/>
      <c r="O336" s="77"/>
      <c r="P336" s="77">
        <v>965800</v>
      </c>
      <c r="Q336" s="77"/>
      <c r="R336" s="77"/>
      <c r="S336" s="77"/>
      <c r="T336" s="66">
        <v>759353.77</v>
      </c>
      <c r="U336" s="76"/>
      <c r="V336" s="66">
        <v>759353.77</v>
      </c>
      <c r="W336" s="76"/>
      <c r="X336" s="77"/>
      <c r="Y336" s="77"/>
      <c r="Z336" s="77"/>
      <c r="AA336" s="77"/>
      <c r="AB336" s="77"/>
      <c r="AC336" s="77"/>
      <c r="AD336" s="77">
        <v>759353.77</v>
      </c>
      <c r="AE336" s="77"/>
      <c r="AF336" s="77"/>
      <c r="AG336" s="81"/>
      <c r="AH336" s="158" t="str">
        <f>B336&amp;E336</f>
        <v>00003100000000000119</v>
      </c>
      <c r="AI336" s="70" t="str">
        <f>B336&amp;E336</f>
        <v>00003100000000000119</v>
      </c>
    </row>
    <row r="337" spans="1:35" ht="11.25" customHeight="1" x14ac:dyDescent="0.25">
      <c r="A337" s="64" t="s">
        <v>503</v>
      </c>
      <c r="B337" s="249" t="s">
        <v>639</v>
      </c>
      <c r="C337" s="271"/>
      <c r="D337" s="272"/>
      <c r="E337" s="65" t="s">
        <v>503</v>
      </c>
      <c r="F337" s="66">
        <v>738240</v>
      </c>
      <c r="G337" s="66"/>
      <c r="H337" s="66">
        <v>738240</v>
      </c>
      <c r="I337" s="66"/>
      <c r="J337" s="66"/>
      <c r="K337" s="66"/>
      <c r="L337" s="66"/>
      <c r="M337" s="66"/>
      <c r="N337" s="66"/>
      <c r="O337" s="66"/>
      <c r="P337" s="66">
        <v>130000</v>
      </c>
      <c r="Q337" s="66">
        <v>489040</v>
      </c>
      <c r="R337" s="66">
        <v>119200</v>
      </c>
      <c r="S337" s="66"/>
      <c r="T337" s="66">
        <v>476548.98</v>
      </c>
      <c r="U337" s="66"/>
      <c r="V337" s="66">
        <v>476548.98</v>
      </c>
      <c r="W337" s="66"/>
      <c r="X337" s="66"/>
      <c r="Y337" s="66"/>
      <c r="Z337" s="66"/>
      <c r="AA337" s="66"/>
      <c r="AB337" s="66"/>
      <c r="AC337" s="66"/>
      <c r="AD337" s="66">
        <v>13482</v>
      </c>
      <c r="AE337" s="66">
        <v>390993.82</v>
      </c>
      <c r="AF337" s="66">
        <v>72073.16</v>
      </c>
      <c r="AG337" s="68"/>
      <c r="AH337" s="92"/>
      <c r="AI337" s="70" t="s">
        <v>643</v>
      </c>
    </row>
    <row r="338" spans="1:35" ht="11.25" customHeight="1" x14ac:dyDescent="0.25">
      <c r="A338" s="64" t="s">
        <v>503</v>
      </c>
      <c r="B338" s="249" t="s">
        <v>639</v>
      </c>
      <c r="C338" s="271"/>
      <c r="D338" s="272"/>
      <c r="E338" s="65" t="s">
        <v>531</v>
      </c>
      <c r="F338" s="66">
        <v>738240</v>
      </c>
      <c r="G338" s="66"/>
      <c r="H338" s="66">
        <v>738240</v>
      </c>
      <c r="I338" s="66"/>
      <c r="J338" s="66"/>
      <c r="K338" s="66"/>
      <c r="L338" s="66"/>
      <c r="M338" s="66"/>
      <c r="N338" s="66"/>
      <c r="O338" s="66"/>
      <c r="P338" s="66">
        <v>130000</v>
      </c>
      <c r="Q338" s="66">
        <v>489040</v>
      </c>
      <c r="R338" s="66">
        <v>119200</v>
      </c>
      <c r="S338" s="66"/>
      <c r="T338" s="66">
        <v>476548.98</v>
      </c>
      <c r="U338" s="66"/>
      <c r="V338" s="66">
        <v>476548.98</v>
      </c>
      <c r="W338" s="66"/>
      <c r="X338" s="66"/>
      <c r="Y338" s="66"/>
      <c r="Z338" s="66"/>
      <c r="AA338" s="66"/>
      <c r="AB338" s="66"/>
      <c r="AC338" s="66"/>
      <c r="AD338" s="66">
        <v>13482</v>
      </c>
      <c r="AE338" s="66">
        <v>390993.82</v>
      </c>
      <c r="AF338" s="66">
        <v>72073.16</v>
      </c>
      <c r="AG338" s="68"/>
      <c r="AH338" s="92"/>
      <c r="AI338" s="70" t="s">
        <v>644</v>
      </c>
    </row>
    <row r="339" spans="1:35" ht="11.25" customHeight="1" x14ac:dyDescent="0.25">
      <c r="A339" s="74" t="s">
        <v>503</v>
      </c>
      <c r="B339" s="250" t="s">
        <v>639</v>
      </c>
      <c r="C339" s="273"/>
      <c r="D339" s="274"/>
      <c r="E339" s="75" t="s">
        <v>536</v>
      </c>
      <c r="F339" s="66">
        <v>738240</v>
      </c>
      <c r="G339" s="76"/>
      <c r="H339" s="66">
        <v>738240</v>
      </c>
      <c r="I339" s="76"/>
      <c r="J339" s="77"/>
      <c r="K339" s="77"/>
      <c r="L339" s="77"/>
      <c r="M339" s="77"/>
      <c r="N339" s="77"/>
      <c r="O339" s="77"/>
      <c r="P339" s="77">
        <v>130000</v>
      </c>
      <c r="Q339" s="77">
        <v>489040</v>
      </c>
      <c r="R339" s="77">
        <v>119200</v>
      </c>
      <c r="S339" s="77"/>
      <c r="T339" s="66">
        <v>476548.98</v>
      </c>
      <c r="U339" s="76"/>
      <c r="V339" s="66">
        <v>476548.98</v>
      </c>
      <c r="W339" s="76"/>
      <c r="X339" s="77"/>
      <c r="Y339" s="77"/>
      <c r="Z339" s="77"/>
      <c r="AA339" s="77"/>
      <c r="AB339" s="77"/>
      <c r="AC339" s="77"/>
      <c r="AD339" s="77">
        <v>13482</v>
      </c>
      <c r="AE339" s="77">
        <v>390993.82</v>
      </c>
      <c r="AF339" s="77">
        <v>72073.16</v>
      </c>
      <c r="AG339" s="81"/>
      <c r="AH339" s="158" t="str">
        <f>B339&amp;E339</f>
        <v>00003100000000000244</v>
      </c>
      <c r="AI339" s="70" t="str">
        <f>B339&amp;E339</f>
        <v>00003100000000000244</v>
      </c>
    </row>
    <row r="340" spans="1:35" ht="11.25" customHeight="1" x14ac:dyDescent="0.25">
      <c r="A340" s="64" t="s">
        <v>503</v>
      </c>
      <c r="B340" s="249" t="s">
        <v>639</v>
      </c>
      <c r="C340" s="271"/>
      <c r="D340" s="272"/>
      <c r="E340" s="65" t="s">
        <v>646</v>
      </c>
      <c r="F340" s="66">
        <v>60000</v>
      </c>
      <c r="G340" s="66"/>
      <c r="H340" s="66">
        <v>60000</v>
      </c>
      <c r="I340" s="66"/>
      <c r="J340" s="66"/>
      <c r="K340" s="66"/>
      <c r="L340" s="66"/>
      <c r="M340" s="66"/>
      <c r="N340" s="66"/>
      <c r="O340" s="66"/>
      <c r="P340" s="66"/>
      <c r="Q340" s="66">
        <v>60000</v>
      </c>
      <c r="R340" s="66"/>
      <c r="S340" s="66"/>
      <c r="T340" s="66">
        <v>60000</v>
      </c>
      <c r="U340" s="66"/>
      <c r="V340" s="66">
        <v>60000</v>
      </c>
      <c r="W340" s="66"/>
      <c r="X340" s="66"/>
      <c r="Y340" s="66"/>
      <c r="Z340" s="66"/>
      <c r="AA340" s="66"/>
      <c r="AB340" s="66"/>
      <c r="AC340" s="66"/>
      <c r="AD340" s="66"/>
      <c r="AE340" s="66">
        <v>60000</v>
      </c>
      <c r="AF340" s="66"/>
      <c r="AG340" s="68"/>
      <c r="AH340" s="92"/>
      <c r="AI340" s="70" t="s">
        <v>647</v>
      </c>
    </row>
    <row r="341" spans="1:35" ht="11.25" customHeight="1" x14ac:dyDescent="0.25">
      <c r="A341" s="64" t="s">
        <v>503</v>
      </c>
      <c r="B341" s="249" t="s">
        <v>639</v>
      </c>
      <c r="C341" s="271"/>
      <c r="D341" s="272"/>
      <c r="E341" s="65" t="s">
        <v>649</v>
      </c>
      <c r="F341" s="66">
        <v>60000</v>
      </c>
      <c r="G341" s="66"/>
      <c r="H341" s="66">
        <v>60000</v>
      </c>
      <c r="I341" s="66"/>
      <c r="J341" s="66"/>
      <c r="K341" s="66"/>
      <c r="L341" s="66"/>
      <c r="M341" s="66"/>
      <c r="N341" s="66"/>
      <c r="O341" s="66"/>
      <c r="P341" s="66"/>
      <c r="Q341" s="66">
        <v>60000</v>
      </c>
      <c r="R341" s="66"/>
      <c r="S341" s="66"/>
      <c r="T341" s="66">
        <v>60000</v>
      </c>
      <c r="U341" s="66"/>
      <c r="V341" s="66">
        <v>60000</v>
      </c>
      <c r="W341" s="66"/>
      <c r="X341" s="66"/>
      <c r="Y341" s="66"/>
      <c r="Z341" s="66"/>
      <c r="AA341" s="66"/>
      <c r="AB341" s="66"/>
      <c r="AC341" s="66"/>
      <c r="AD341" s="66"/>
      <c r="AE341" s="66">
        <v>60000</v>
      </c>
      <c r="AF341" s="66"/>
      <c r="AG341" s="68"/>
      <c r="AH341" s="92"/>
      <c r="AI341" s="70" t="s">
        <v>650</v>
      </c>
    </row>
    <row r="342" spans="1:35" ht="11.25" customHeight="1" x14ac:dyDescent="0.25">
      <c r="A342" s="74" t="s">
        <v>503</v>
      </c>
      <c r="B342" s="250" t="s">
        <v>639</v>
      </c>
      <c r="C342" s="273"/>
      <c r="D342" s="274"/>
      <c r="E342" s="75" t="s">
        <v>652</v>
      </c>
      <c r="F342" s="66">
        <v>60000</v>
      </c>
      <c r="G342" s="76"/>
      <c r="H342" s="66">
        <v>60000</v>
      </c>
      <c r="I342" s="76"/>
      <c r="J342" s="77"/>
      <c r="K342" s="77"/>
      <c r="L342" s="77"/>
      <c r="M342" s="77"/>
      <c r="N342" s="77"/>
      <c r="O342" s="77"/>
      <c r="P342" s="77"/>
      <c r="Q342" s="77">
        <v>60000</v>
      </c>
      <c r="R342" s="77"/>
      <c r="S342" s="77"/>
      <c r="T342" s="66">
        <v>60000</v>
      </c>
      <c r="U342" s="76"/>
      <c r="V342" s="66">
        <v>60000</v>
      </c>
      <c r="W342" s="76"/>
      <c r="X342" s="77"/>
      <c r="Y342" s="77"/>
      <c r="Z342" s="77"/>
      <c r="AA342" s="77"/>
      <c r="AB342" s="77"/>
      <c r="AC342" s="77"/>
      <c r="AD342" s="77"/>
      <c r="AE342" s="77">
        <v>60000</v>
      </c>
      <c r="AF342" s="77"/>
      <c r="AG342" s="81"/>
      <c r="AH342" s="158" t="str">
        <f>B342&amp;E342</f>
        <v>00003100000000000611</v>
      </c>
      <c r="AI342" s="70" t="str">
        <f>B342&amp;E342</f>
        <v>00003100000000000611</v>
      </c>
    </row>
    <row r="343" spans="1:35" ht="11.25" customHeight="1" x14ac:dyDescent="0.25">
      <c r="A343" s="64" t="s">
        <v>503</v>
      </c>
      <c r="B343" s="249" t="s">
        <v>639</v>
      </c>
      <c r="C343" s="271"/>
      <c r="D343" s="272"/>
      <c r="E343" s="65" t="s">
        <v>540</v>
      </c>
      <c r="F343" s="66">
        <v>21000</v>
      </c>
      <c r="G343" s="66"/>
      <c r="H343" s="66">
        <v>21000</v>
      </c>
      <c r="I343" s="66"/>
      <c r="J343" s="66"/>
      <c r="K343" s="66"/>
      <c r="L343" s="66"/>
      <c r="M343" s="66"/>
      <c r="N343" s="66"/>
      <c r="O343" s="66"/>
      <c r="P343" s="66"/>
      <c r="Q343" s="66"/>
      <c r="R343" s="66">
        <v>21000</v>
      </c>
      <c r="S343" s="66"/>
      <c r="T343" s="66">
        <v>15000</v>
      </c>
      <c r="U343" s="66"/>
      <c r="V343" s="66">
        <v>15000</v>
      </c>
      <c r="W343" s="66"/>
      <c r="X343" s="66"/>
      <c r="Y343" s="66"/>
      <c r="Z343" s="66"/>
      <c r="AA343" s="66"/>
      <c r="AB343" s="66"/>
      <c r="AC343" s="66"/>
      <c r="AD343" s="66"/>
      <c r="AE343" s="66"/>
      <c r="AF343" s="66">
        <v>15000</v>
      </c>
      <c r="AG343" s="68"/>
      <c r="AH343" s="92"/>
      <c r="AI343" s="70" t="s">
        <v>653</v>
      </c>
    </row>
    <row r="344" spans="1:35" ht="11.25" customHeight="1" x14ac:dyDescent="0.25">
      <c r="A344" s="64" t="s">
        <v>503</v>
      </c>
      <c r="B344" s="249" t="s">
        <v>639</v>
      </c>
      <c r="C344" s="271"/>
      <c r="D344" s="272"/>
      <c r="E344" s="65" t="s">
        <v>548</v>
      </c>
      <c r="F344" s="66">
        <v>21000</v>
      </c>
      <c r="G344" s="66"/>
      <c r="H344" s="66">
        <v>21000</v>
      </c>
      <c r="I344" s="66"/>
      <c r="J344" s="66"/>
      <c r="K344" s="66"/>
      <c r="L344" s="66"/>
      <c r="M344" s="66"/>
      <c r="N344" s="66"/>
      <c r="O344" s="66"/>
      <c r="P344" s="66"/>
      <c r="Q344" s="66"/>
      <c r="R344" s="66">
        <v>21000</v>
      </c>
      <c r="S344" s="66"/>
      <c r="T344" s="66">
        <v>15000</v>
      </c>
      <c r="U344" s="66"/>
      <c r="V344" s="66">
        <v>15000</v>
      </c>
      <c r="W344" s="66"/>
      <c r="X344" s="66"/>
      <c r="Y344" s="66"/>
      <c r="Z344" s="66"/>
      <c r="AA344" s="66"/>
      <c r="AB344" s="66"/>
      <c r="AC344" s="66"/>
      <c r="AD344" s="66"/>
      <c r="AE344" s="66"/>
      <c r="AF344" s="66">
        <v>15000</v>
      </c>
      <c r="AG344" s="68"/>
      <c r="AH344" s="92"/>
      <c r="AI344" s="70" t="s">
        <v>654</v>
      </c>
    </row>
    <row r="345" spans="1:35" ht="11.25" customHeight="1" x14ac:dyDescent="0.25">
      <c r="A345" s="74" t="s">
        <v>503</v>
      </c>
      <c r="B345" s="250" t="s">
        <v>639</v>
      </c>
      <c r="C345" s="273"/>
      <c r="D345" s="274"/>
      <c r="E345" s="75" t="s">
        <v>553</v>
      </c>
      <c r="F345" s="66">
        <v>18000</v>
      </c>
      <c r="G345" s="76"/>
      <c r="H345" s="66">
        <v>18000</v>
      </c>
      <c r="I345" s="76"/>
      <c r="J345" s="77"/>
      <c r="K345" s="77"/>
      <c r="L345" s="77"/>
      <c r="M345" s="77"/>
      <c r="N345" s="77"/>
      <c r="O345" s="77"/>
      <c r="P345" s="77"/>
      <c r="Q345" s="77"/>
      <c r="R345" s="77">
        <v>18000</v>
      </c>
      <c r="S345" s="77"/>
      <c r="T345" s="66">
        <v>15000</v>
      </c>
      <c r="U345" s="76"/>
      <c r="V345" s="66">
        <v>15000</v>
      </c>
      <c r="W345" s="76"/>
      <c r="X345" s="77"/>
      <c r="Y345" s="77"/>
      <c r="Z345" s="77"/>
      <c r="AA345" s="77"/>
      <c r="AB345" s="77"/>
      <c r="AC345" s="77"/>
      <c r="AD345" s="77"/>
      <c r="AE345" s="77"/>
      <c r="AF345" s="77">
        <v>15000</v>
      </c>
      <c r="AG345" s="81"/>
      <c r="AH345" s="158" t="str">
        <f>B345&amp;E345</f>
        <v>00003100000000000852</v>
      </c>
      <c r="AI345" s="70" t="str">
        <f>B345&amp;E345</f>
        <v>00003100000000000852</v>
      </c>
    </row>
    <row r="346" spans="1:35" ht="11.25" customHeight="1" x14ac:dyDescent="0.25">
      <c r="A346" s="74" t="s">
        <v>503</v>
      </c>
      <c r="B346" s="250" t="s">
        <v>639</v>
      </c>
      <c r="C346" s="273"/>
      <c r="D346" s="274"/>
      <c r="E346" s="75" t="s">
        <v>555</v>
      </c>
      <c r="F346" s="66">
        <v>3000</v>
      </c>
      <c r="G346" s="76"/>
      <c r="H346" s="66">
        <v>3000</v>
      </c>
      <c r="I346" s="76"/>
      <c r="J346" s="77"/>
      <c r="K346" s="77"/>
      <c r="L346" s="77"/>
      <c r="M346" s="77"/>
      <c r="N346" s="77"/>
      <c r="O346" s="77"/>
      <c r="P346" s="77"/>
      <c r="Q346" s="77"/>
      <c r="R346" s="77">
        <v>3000</v>
      </c>
      <c r="S346" s="77"/>
      <c r="T346" s="66">
        <v>0</v>
      </c>
      <c r="U346" s="76"/>
      <c r="V346" s="66">
        <v>0</v>
      </c>
      <c r="W346" s="76"/>
      <c r="X346" s="77"/>
      <c r="Y346" s="77"/>
      <c r="Z346" s="77"/>
      <c r="AA346" s="77"/>
      <c r="AB346" s="77"/>
      <c r="AC346" s="77"/>
      <c r="AD346" s="77"/>
      <c r="AE346" s="77"/>
      <c r="AF346" s="77"/>
      <c r="AG346" s="81"/>
      <c r="AH346" s="158" t="str">
        <f>B346&amp;E346</f>
        <v>00003100000000000853</v>
      </c>
      <c r="AI346" s="70" t="str">
        <f>B346&amp;E346</f>
        <v>00003100000000000853</v>
      </c>
    </row>
    <row r="347" spans="1:35" ht="11.25" customHeight="1" x14ac:dyDescent="0.25">
      <c r="A347" s="64" t="s">
        <v>503</v>
      </c>
      <c r="B347" s="249" t="s">
        <v>656</v>
      </c>
      <c r="C347" s="271"/>
      <c r="D347" s="272"/>
      <c r="E347" s="65" t="s">
        <v>506</v>
      </c>
      <c r="F347" s="66">
        <v>1567697.1</v>
      </c>
      <c r="G347" s="66"/>
      <c r="H347" s="66">
        <v>1567697.1</v>
      </c>
      <c r="I347" s="66"/>
      <c r="J347" s="66"/>
      <c r="K347" s="66"/>
      <c r="L347" s="66"/>
      <c r="M347" s="66"/>
      <c r="N347" s="66"/>
      <c r="O347" s="66"/>
      <c r="P347" s="66">
        <v>622210</v>
      </c>
      <c r="Q347" s="66">
        <v>944787.1</v>
      </c>
      <c r="R347" s="66">
        <v>700</v>
      </c>
      <c r="S347" s="66"/>
      <c r="T347" s="66">
        <v>882521.78</v>
      </c>
      <c r="U347" s="66"/>
      <c r="V347" s="66">
        <v>882521.78</v>
      </c>
      <c r="W347" s="66"/>
      <c r="X347" s="66"/>
      <c r="Y347" s="66"/>
      <c r="Z347" s="66"/>
      <c r="AA347" s="66"/>
      <c r="AB347" s="66"/>
      <c r="AC347" s="66"/>
      <c r="AD347" s="66">
        <v>459154.68</v>
      </c>
      <c r="AE347" s="66">
        <v>423367.1</v>
      </c>
      <c r="AF347" s="66"/>
      <c r="AG347" s="68"/>
      <c r="AH347" s="92"/>
      <c r="AI347" s="70" t="s">
        <v>657</v>
      </c>
    </row>
    <row r="348" spans="1:35" ht="11.25" customHeight="1" x14ac:dyDescent="0.25">
      <c r="A348" s="64" t="s">
        <v>503</v>
      </c>
      <c r="B348" s="249" t="s">
        <v>656</v>
      </c>
      <c r="C348" s="271"/>
      <c r="D348" s="272"/>
      <c r="E348" s="65" t="s">
        <v>512</v>
      </c>
      <c r="F348" s="66">
        <v>876000</v>
      </c>
      <c r="G348" s="66"/>
      <c r="H348" s="66">
        <v>876000</v>
      </c>
      <c r="I348" s="66"/>
      <c r="J348" s="66"/>
      <c r="K348" s="66"/>
      <c r="L348" s="66"/>
      <c r="M348" s="66"/>
      <c r="N348" s="66"/>
      <c r="O348" s="66"/>
      <c r="P348" s="66"/>
      <c r="Q348" s="66">
        <v>876000</v>
      </c>
      <c r="R348" s="66"/>
      <c r="S348" s="66"/>
      <c r="T348" s="66">
        <v>366500</v>
      </c>
      <c r="U348" s="66"/>
      <c r="V348" s="66">
        <v>366500</v>
      </c>
      <c r="W348" s="66"/>
      <c r="X348" s="66"/>
      <c r="Y348" s="66"/>
      <c r="Z348" s="66"/>
      <c r="AA348" s="66"/>
      <c r="AB348" s="66"/>
      <c r="AC348" s="66"/>
      <c r="AD348" s="66"/>
      <c r="AE348" s="66">
        <v>366500</v>
      </c>
      <c r="AF348" s="66"/>
      <c r="AG348" s="68"/>
      <c r="AH348" s="92"/>
      <c r="AI348" s="70" t="s">
        <v>658</v>
      </c>
    </row>
    <row r="349" spans="1:35" ht="11.25" customHeight="1" x14ac:dyDescent="0.25">
      <c r="A349" s="64" t="s">
        <v>503</v>
      </c>
      <c r="B349" s="249" t="s">
        <v>656</v>
      </c>
      <c r="C349" s="271"/>
      <c r="D349" s="272"/>
      <c r="E349" s="65" t="s">
        <v>515</v>
      </c>
      <c r="F349" s="66">
        <v>876000</v>
      </c>
      <c r="G349" s="66"/>
      <c r="H349" s="66">
        <v>876000</v>
      </c>
      <c r="I349" s="66"/>
      <c r="J349" s="66"/>
      <c r="K349" s="66"/>
      <c r="L349" s="66"/>
      <c r="M349" s="66"/>
      <c r="N349" s="66"/>
      <c r="O349" s="66"/>
      <c r="P349" s="66"/>
      <c r="Q349" s="66">
        <v>876000</v>
      </c>
      <c r="R349" s="66"/>
      <c r="S349" s="66"/>
      <c r="T349" s="66">
        <v>366500</v>
      </c>
      <c r="U349" s="66"/>
      <c r="V349" s="66">
        <v>366500</v>
      </c>
      <c r="W349" s="66"/>
      <c r="X349" s="66"/>
      <c r="Y349" s="66"/>
      <c r="Z349" s="66"/>
      <c r="AA349" s="66"/>
      <c r="AB349" s="66"/>
      <c r="AC349" s="66"/>
      <c r="AD349" s="66"/>
      <c r="AE349" s="66">
        <v>366500</v>
      </c>
      <c r="AF349" s="66"/>
      <c r="AG349" s="68"/>
      <c r="AH349" s="92"/>
      <c r="AI349" s="70" t="s">
        <v>659</v>
      </c>
    </row>
    <row r="350" spans="1:35" ht="11.25" customHeight="1" x14ac:dyDescent="0.25">
      <c r="A350" s="74" t="s">
        <v>503</v>
      </c>
      <c r="B350" s="250" t="s">
        <v>656</v>
      </c>
      <c r="C350" s="273"/>
      <c r="D350" s="274"/>
      <c r="E350" s="75" t="s">
        <v>595</v>
      </c>
      <c r="F350" s="66">
        <v>876000</v>
      </c>
      <c r="G350" s="76"/>
      <c r="H350" s="66">
        <v>876000</v>
      </c>
      <c r="I350" s="76"/>
      <c r="J350" s="77"/>
      <c r="K350" s="77"/>
      <c r="L350" s="77"/>
      <c r="M350" s="77"/>
      <c r="N350" s="77"/>
      <c r="O350" s="77"/>
      <c r="P350" s="77"/>
      <c r="Q350" s="77">
        <v>876000</v>
      </c>
      <c r="R350" s="77"/>
      <c r="S350" s="77"/>
      <c r="T350" s="66">
        <v>366500</v>
      </c>
      <c r="U350" s="76"/>
      <c r="V350" s="66">
        <v>366500</v>
      </c>
      <c r="W350" s="76"/>
      <c r="X350" s="77"/>
      <c r="Y350" s="77"/>
      <c r="Z350" s="77"/>
      <c r="AA350" s="77"/>
      <c r="AB350" s="77"/>
      <c r="AC350" s="77"/>
      <c r="AD350" s="77"/>
      <c r="AE350" s="77">
        <v>366500</v>
      </c>
      <c r="AF350" s="77"/>
      <c r="AG350" s="81"/>
      <c r="AH350" s="158" t="str">
        <f>B350&amp;E350</f>
        <v>00003140000000000123</v>
      </c>
      <c r="AI350" s="70" t="str">
        <f>B350&amp;E350</f>
        <v>00003140000000000123</v>
      </c>
    </row>
    <row r="351" spans="1:35" ht="11.25" customHeight="1" x14ac:dyDescent="0.25">
      <c r="A351" s="64" t="s">
        <v>503</v>
      </c>
      <c r="B351" s="249" t="s">
        <v>656</v>
      </c>
      <c r="C351" s="271"/>
      <c r="D351" s="272"/>
      <c r="E351" s="65" t="s">
        <v>503</v>
      </c>
      <c r="F351" s="66">
        <v>691697.1</v>
      </c>
      <c r="G351" s="66"/>
      <c r="H351" s="66">
        <v>691697.1</v>
      </c>
      <c r="I351" s="66"/>
      <c r="J351" s="66"/>
      <c r="K351" s="66"/>
      <c r="L351" s="66"/>
      <c r="M351" s="66"/>
      <c r="N351" s="66"/>
      <c r="O351" s="66"/>
      <c r="P351" s="66">
        <v>622210</v>
      </c>
      <c r="Q351" s="66">
        <v>68787.100000000006</v>
      </c>
      <c r="R351" s="66">
        <v>700</v>
      </c>
      <c r="S351" s="66"/>
      <c r="T351" s="66">
        <v>516021.78</v>
      </c>
      <c r="U351" s="66"/>
      <c r="V351" s="66">
        <v>516021.78</v>
      </c>
      <c r="W351" s="66"/>
      <c r="X351" s="66"/>
      <c r="Y351" s="66"/>
      <c r="Z351" s="66"/>
      <c r="AA351" s="66"/>
      <c r="AB351" s="66"/>
      <c r="AC351" s="66"/>
      <c r="AD351" s="66">
        <v>459154.68</v>
      </c>
      <c r="AE351" s="66">
        <v>56867.1</v>
      </c>
      <c r="AF351" s="66"/>
      <c r="AG351" s="68"/>
      <c r="AH351" s="92"/>
      <c r="AI351" s="70" t="s">
        <v>660</v>
      </c>
    </row>
    <row r="352" spans="1:35" ht="11.25" customHeight="1" x14ac:dyDescent="0.25">
      <c r="A352" s="64" t="s">
        <v>503</v>
      </c>
      <c r="B352" s="249" t="s">
        <v>656</v>
      </c>
      <c r="C352" s="271"/>
      <c r="D352" s="272"/>
      <c r="E352" s="65" t="s">
        <v>531</v>
      </c>
      <c r="F352" s="66">
        <v>691697.1</v>
      </c>
      <c r="G352" s="66"/>
      <c r="H352" s="66">
        <v>691697.1</v>
      </c>
      <c r="I352" s="66"/>
      <c r="J352" s="66"/>
      <c r="K352" s="66"/>
      <c r="L352" s="66"/>
      <c r="M352" s="66"/>
      <c r="N352" s="66"/>
      <c r="O352" s="66"/>
      <c r="P352" s="66">
        <v>622210</v>
      </c>
      <c r="Q352" s="66">
        <v>68787.100000000006</v>
      </c>
      <c r="R352" s="66">
        <v>700</v>
      </c>
      <c r="S352" s="66"/>
      <c r="T352" s="66">
        <v>516021.78</v>
      </c>
      <c r="U352" s="66"/>
      <c r="V352" s="66">
        <v>516021.78</v>
      </c>
      <c r="W352" s="66"/>
      <c r="X352" s="66"/>
      <c r="Y352" s="66"/>
      <c r="Z352" s="66"/>
      <c r="AA352" s="66"/>
      <c r="AB352" s="66"/>
      <c r="AC352" s="66"/>
      <c r="AD352" s="66">
        <v>459154.68</v>
      </c>
      <c r="AE352" s="66">
        <v>56867.1</v>
      </c>
      <c r="AF352" s="66"/>
      <c r="AG352" s="68"/>
      <c r="AH352" s="92"/>
      <c r="AI352" s="70" t="s">
        <v>661</v>
      </c>
    </row>
    <row r="353" spans="1:35" ht="11.25" customHeight="1" x14ac:dyDescent="0.25">
      <c r="A353" s="74" t="s">
        <v>503</v>
      </c>
      <c r="B353" s="250" t="s">
        <v>656</v>
      </c>
      <c r="C353" s="273"/>
      <c r="D353" s="274"/>
      <c r="E353" s="75" t="s">
        <v>536</v>
      </c>
      <c r="F353" s="66">
        <v>691697.1</v>
      </c>
      <c r="G353" s="76"/>
      <c r="H353" s="66">
        <v>691697.1</v>
      </c>
      <c r="I353" s="76"/>
      <c r="J353" s="77"/>
      <c r="K353" s="77"/>
      <c r="L353" s="77"/>
      <c r="M353" s="77"/>
      <c r="N353" s="77"/>
      <c r="O353" s="77"/>
      <c r="P353" s="77">
        <v>622210</v>
      </c>
      <c r="Q353" s="77">
        <v>68787.100000000006</v>
      </c>
      <c r="R353" s="77">
        <v>700</v>
      </c>
      <c r="S353" s="77"/>
      <c r="T353" s="66">
        <v>516021.78</v>
      </c>
      <c r="U353" s="76"/>
      <c r="V353" s="66">
        <v>516021.78</v>
      </c>
      <c r="W353" s="76"/>
      <c r="X353" s="77"/>
      <c r="Y353" s="77"/>
      <c r="Z353" s="77"/>
      <c r="AA353" s="77"/>
      <c r="AB353" s="77"/>
      <c r="AC353" s="77"/>
      <c r="AD353" s="77">
        <v>459154.68</v>
      </c>
      <c r="AE353" s="77">
        <v>56867.1</v>
      </c>
      <c r="AF353" s="77"/>
      <c r="AG353" s="81"/>
      <c r="AH353" s="158" t="str">
        <f>B353&amp;E353</f>
        <v>00003140000000000244</v>
      </c>
      <c r="AI353" s="70" t="str">
        <f>B353&amp;E353</f>
        <v>00003140000000000244</v>
      </c>
    </row>
    <row r="354" spans="1:35" ht="11.25" customHeight="1" x14ac:dyDescent="0.25">
      <c r="A354" s="64" t="s">
        <v>503</v>
      </c>
      <c r="B354" s="249" t="s">
        <v>663</v>
      </c>
      <c r="C354" s="271"/>
      <c r="D354" s="272"/>
      <c r="E354" s="65" t="s">
        <v>506</v>
      </c>
      <c r="F354" s="66">
        <v>94505307.219999999</v>
      </c>
      <c r="G354" s="66"/>
      <c r="H354" s="66">
        <v>94505307.219999999</v>
      </c>
      <c r="I354" s="66"/>
      <c r="J354" s="66"/>
      <c r="K354" s="66"/>
      <c r="L354" s="66"/>
      <c r="M354" s="66"/>
      <c r="N354" s="66"/>
      <c r="O354" s="66"/>
      <c r="P354" s="66">
        <v>26088622.77</v>
      </c>
      <c r="Q354" s="66">
        <v>53992017.149999999</v>
      </c>
      <c r="R354" s="66">
        <v>14424667.300000001</v>
      </c>
      <c r="S354" s="66"/>
      <c r="T354" s="66">
        <v>65603223.18</v>
      </c>
      <c r="U354" s="66"/>
      <c r="V354" s="66">
        <v>65603223.18</v>
      </c>
      <c r="W354" s="66"/>
      <c r="X354" s="66"/>
      <c r="Y354" s="66"/>
      <c r="Z354" s="66"/>
      <c r="AA354" s="66"/>
      <c r="AB354" s="66"/>
      <c r="AC354" s="66"/>
      <c r="AD354" s="66">
        <v>12786791.59</v>
      </c>
      <c r="AE354" s="66">
        <v>41464095.399999999</v>
      </c>
      <c r="AF354" s="66">
        <v>11352336.189999999</v>
      </c>
      <c r="AG354" s="68"/>
      <c r="AH354" s="92"/>
      <c r="AI354" s="70" t="s">
        <v>664</v>
      </c>
    </row>
    <row r="355" spans="1:35" ht="11.25" customHeight="1" x14ac:dyDescent="0.25">
      <c r="A355" s="64" t="s">
        <v>503</v>
      </c>
      <c r="B355" s="249" t="s">
        <v>666</v>
      </c>
      <c r="C355" s="271"/>
      <c r="D355" s="272"/>
      <c r="E355" s="65" t="s">
        <v>506</v>
      </c>
      <c r="F355" s="66">
        <v>183500</v>
      </c>
      <c r="G355" s="66"/>
      <c r="H355" s="66">
        <v>183500</v>
      </c>
      <c r="I355" s="66"/>
      <c r="J355" s="66"/>
      <c r="K355" s="66"/>
      <c r="L355" s="66"/>
      <c r="M355" s="66"/>
      <c r="N355" s="66"/>
      <c r="O355" s="66"/>
      <c r="P355" s="66">
        <v>183500</v>
      </c>
      <c r="Q355" s="66"/>
      <c r="R355" s="66"/>
      <c r="S355" s="66"/>
      <c r="T355" s="66">
        <v>40120</v>
      </c>
      <c r="U355" s="66"/>
      <c r="V355" s="66">
        <v>40120</v>
      </c>
      <c r="W355" s="66"/>
      <c r="X355" s="66"/>
      <c r="Y355" s="66"/>
      <c r="Z355" s="66"/>
      <c r="AA355" s="66"/>
      <c r="AB355" s="66"/>
      <c r="AC355" s="66"/>
      <c r="AD355" s="66">
        <v>40120</v>
      </c>
      <c r="AE355" s="66"/>
      <c r="AF355" s="66"/>
      <c r="AG355" s="68"/>
      <c r="AH355" s="92"/>
      <c r="AI355" s="70" t="s">
        <v>667</v>
      </c>
    </row>
    <row r="356" spans="1:35" ht="11.25" customHeight="1" x14ac:dyDescent="0.25">
      <c r="A356" s="64" t="s">
        <v>503</v>
      </c>
      <c r="B356" s="249" t="s">
        <v>666</v>
      </c>
      <c r="C356" s="271"/>
      <c r="D356" s="272"/>
      <c r="E356" s="65" t="s">
        <v>503</v>
      </c>
      <c r="F356" s="66">
        <v>183500</v>
      </c>
      <c r="G356" s="66"/>
      <c r="H356" s="66">
        <v>183500</v>
      </c>
      <c r="I356" s="66"/>
      <c r="J356" s="66"/>
      <c r="K356" s="66"/>
      <c r="L356" s="66"/>
      <c r="M356" s="66"/>
      <c r="N356" s="66"/>
      <c r="O356" s="66"/>
      <c r="P356" s="66">
        <v>183500</v>
      </c>
      <c r="Q356" s="66"/>
      <c r="R356" s="66"/>
      <c r="S356" s="66"/>
      <c r="T356" s="66">
        <v>40120</v>
      </c>
      <c r="U356" s="66"/>
      <c r="V356" s="66">
        <v>40120</v>
      </c>
      <c r="W356" s="66"/>
      <c r="X356" s="66"/>
      <c r="Y356" s="66"/>
      <c r="Z356" s="66"/>
      <c r="AA356" s="66"/>
      <c r="AB356" s="66"/>
      <c r="AC356" s="66"/>
      <c r="AD356" s="66">
        <v>40120</v>
      </c>
      <c r="AE356" s="66"/>
      <c r="AF356" s="66"/>
      <c r="AG356" s="68"/>
      <c r="AH356" s="92"/>
      <c r="AI356" s="70" t="s">
        <v>668</v>
      </c>
    </row>
    <row r="357" spans="1:35" ht="11.25" customHeight="1" x14ac:dyDescent="0.25">
      <c r="A357" s="64" t="s">
        <v>503</v>
      </c>
      <c r="B357" s="249" t="s">
        <v>666</v>
      </c>
      <c r="C357" s="271"/>
      <c r="D357" s="272"/>
      <c r="E357" s="65" t="s">
        <v>531</v>
      </c>
      <c r="F357" s="66">
        <v>183500</v>
      </c>
      <c r="G357" s="66"/>
      <c r="H357" s="66">
        <v>183500</v>
      </c>
      <c r="I357" s="66"/>
      <c r="J357" s="66"/>
      <c r="K357" s="66"/>
      <c r="L357" s="66"/>
      <c r="M357" s="66"/>
      <c r="N357" s="66"/>
      <c r="O357" s="66"/>
      <c r="P357" s="66">
        <v>183500</v>
      </c>
      <c r="Q357" s="66"/>
      <c r="R357" s="66"/>
      <c r="S357" s="66"/>
      <c r="T357" s="66">
        <v>40120</v>
      </c>
      <c r="U357" s="66"/>
      <c r="V357" s="66">
        <v>40120</v>
      </c>
      <c r="W357" s="66"/>
      <c r="X357" s="66"/>
      <c r="Y357" s="66"/>
      <c r="Z357" s="66"/>
      <c r="AA357" s="66"/>
      <c r="AB357" s="66"/>
      <c r="AC357" s="66"/>
      <c r="AD357" s="66">
        <v>40120</v>
      </c>
      <c r="AE357" s="66"/>
      <c r="AF357" s="66"/>
      <c r="AG357" s="68"/>
      <c r="AH357" s="92"/>
      <c r="AI357" s="70" t="s">
        <v>669</v>
      </c>
    </row>
    <row r="358" spans="1:35" ht="11.25" customHeight="1" x14ac:dyDescent="0.25">
      <c r="A358" s="74" t="s">
        <v>503</v>
      </c>
      <c r="B358" s="250" t="s">
        <v>666</v>
      </c>
      <c r="C358" s="273"/>
      <c r="D358" s="274"/>
      <c r="E358" s="75" t="s">
        <v>536</v>
      </c>
      <c r="F358" s="66">
        <v>183500</v>
      </c>
      <c r="G358" s="76"/>
      <c r="H358" s="66">
        <v>183500</v>
      </c>
      <c r="I358" s="76"/>
      <c r="J358" s="77"/>
      <c r="K358" s="77"/>
      <c r="L358" s="77"/>
      <c r="M358" s="77"/>
      <c r="N358" s="77"/>
      <c r="O358" s="77"/>
      <c r="P358" s="77">
        <v>183500</v>
      </c>
      <c r="Q358" s="77"/>
      <c r="R358" s="77"/>
      <c r="S358" s="77"/>
      <c r="T358" s="66">
        <v>40120</v>
      </c>
      <c r="U358" s="76"/>
      <c r="V358" s="66">
        <v>40120</v>
      </c>
      <c r="W358" s="76"/>
      <c r="X358" s="77"/>
      <c r="Y358" s="77"/>
      <c r="Z358" s="77"/>
      <c r="AA358" s="77"/>
      <c r="AB358" s="77"/>
      <c r="AC358" s="77"/>
      <c r="AD358" s="77">
        <v>40120</v>
      </c>
      <c r="AE358" s="77"/>
      <c r="AF358" s="77"/>
      <c r="AG358" s="81"/>
      <c r="AH358" s="158" t="str">
        <f>B358&amp;E358</f>
        <v>00004050000000000244</v>
      </c>
      <c r="AI358" s="70" t="str">
        <f>B358&amp;E358</f>
        <v>00004050000000000244</v>
      </c>
    </row>
    <row r="359" spans="1:35" ht="11.25" customHeight="1" x14ac:dyDescent="0.25">
      <c r="A359" s="64" t="s">
        <v>503</v>
      </c>
      <c r="B359" s="249" t="s">
        <v>671</v>
      </c>
      <c r="C359" s="271"/>
      <c r="D359" s="272"/>
      <c r="E359" s="65" t="s">
        <v>506</v>
      </c>
      <c r="F359" s="66">
        <v>12172600</v>
      </c>
      <c r="G359" s="66"/>
      <c r="H359" s="66">
        <v>12172600</v>
      </c>
      <c r="I359" s="66"/>
      <c r="J359" s="66"/>
      <c r="K359" s="66"/>
      <c r="L359" s="66"/>
      <c r="M359" s="66"/>
      <c r="N359" s="66"/>
      <c r="O359" s="66"/>
      <c r="P359" s="66">
        <v>8929300</v>
      </c>
      <c r="Q359" s="66">
        <v>3243300</v>
      </c>
      <c r="R359" s="66"/>
      <c r="S359" s="66"/>
      <c r="T359" s="66">
        <v>10081554.59</v>
      </c>
      <c r="U359" s="66"/>
      <c r="V359" s="66">
        <v>10081554.59</v>
      </c>
      <c r="W359" s="66"/>
      <c r="X359" s="66"/>
      <c r="Y359" s="66"/>
      <c r="Z359" s="66"/>
      <c r="AA359" s="66"/>
      <c r="AB359" s="66"/>
      <c r="AC359" s="66"/>
      <c r="AD359" s="66">
        <v>7668903.6600000001</v>
      </c>
      <c r="AE359" s="66">
        <v>2412650.9300000002</v>
      </c>
      <c r="AF359" s="66"/>
      <c r="AG359" s="68"/>
      <c r="AH359" s="92"/>
      <c r="AI359" s="70" t="s">
        <v>672</v>
      </c>
    </row>
    <row r="360" spans="1:35" ht="11.25" customHeight="1" x14ac:dyDescent="0.25">
      <c r="A360" s="64" t="s">
        <v>503</v>
      </c>
      <c r="B360" s="249" t="s">
        <v>671</v>
      </c>
      <c r="C360" s="271"/>
      <c r="D360" s="272"/>
      <c r="E360" s="65" t="s">
        <v>503</v>
      </c>
      <c r="F360" s="66">
        <v>12172600</v>
      </c>
      <c r="G360" s="66"/>
      <c r="H360" s="66">
        <v>12172600</v>
      </c>
      <c r="I360" s="66"/>
      <c r="J360" s="66"/>
      <c r="K360" s="66"/>
      <c r="L360" s="66"/>
      <c r="M360" s="66"/>
      <c r="N360" s="66"/>
      <c r="O360" s="66"/>
      <c r="P360" s="66">
        <v>8929300</v>
      </c>
      <c r="Q360" s="66">
        <v>3243300</v>
      </c>
      <c r="R360" s="66"/>
      <c r="S360" s="66"/>
      <c r="T360" s="66">
        <v>10081554.59</v>
      </c>
      <c r="U360" s="66"/>
      <c r="V360" s="66">
        <v>10081554.59</v>
      </c>
      <c r="W360" s="66"/>
      <c r="X360" s="66"/>
      <c r="Y360" s="66"/>
      <c r="Z360" s="66"/>
      <c r="AA360" s="66"/>
      <c r="AB360" s="66"/>
      <c r="AC360" s="66"/>
      <c r="AD360" s="66">
        <v>7668903.6600000001</v>
      </c>
      <c r="AE360" s="66">
        <v>2412650.9300000002</v>
      </c>
      <c r="AF360" s="66"/>
      <c r="AG360" s="68"/>
      <c r="AH360" s="92"/>
      <c r="AI360" s="70" t="s">
        <v>673</v>
      </c>
    </row>
    <row r="361" spans="1:35" ht="11.25" customHeight="1" x14ac:dyDescent="0.25">
      <c r="A361" s="64" t="s">
        <v>503</v>
      </c>
      <c r="B361" s="249" t="s">
        <v>671</v>
      </c>
      <c r="C361" s="271"/>
      <c r="D361" s="272"/>
      <c r="E361" s="65" t="s">
        <v>531</v>
      </c>
      <c r="F361" s="66">
        <v>12172600</v>
      </c>
      <c r="G361" s="66"/>
      <c r="H361" s="66">
        <v>12172600</v>
      </c>
      <c r="I361" s="66"/>
      <c r="J361" s="66"/>
      <c r="K361" s="66"/>
      <c r="L361" s="66"/>
      <c r="M361" s="66"/>
      <c r="N361" s="66"/>
      <c r="O361" s="66"/>
      <c r="P361" s="66">
        <v>8929300</v>
      </c>
      <c r="Q361" s="66">
        <v>3243300</v>
      </c>
      <c r="R361" s="66"/>
      <c r="S361" s="66"/>
      <c r="T361" s="66">
        <v>10081554.59</v>
      </c>
      <c r="U361" s="66"/>
      <c r="V361" s="66">
        <v>10081554.59</v>
      </c>
      <c r="W361" s="66"/>
      <c r="X361" s="66"/>
      <c r="Y361" s="66"/>
      <c r="Z361" s="66"/>
      <c r="AA361" s="66"/>
      <c r="AB361" s="66"/>
      <c r="AC361" s="66"/>
      <c r="AD361" s="66">
        <v>7668903.6600000001</v>
      </c>
      <c r="AE361" s="66">
        <v>2412650.9300000002</v>
      </c>
      <c r="AF361" s="66"/>
      <c r="AG361" s="68"/>
      <c r="AH361" s="92"/>
      <c r="AI361" s="70" t="s">
        <v>674</v>
      </c>
    </row>
    <row r="362" spans="1:35" ht="11.25" customHeight="1" x14ac:dyDescent="0.25">
      <c r="A362" s="74" t="s">
        <v>503</v>
      </c>
      <c r="B362" s="250" t="s">
        <v>671</v>
      </c>
      <c r="C362" s="273"/>
      <c r="D362" s="274"/>
      <c r="E362" s="75" t="s">
        <v>536</v>
      </c>
      <c r="F362" s="66">
        <v>12172600</v>
      </c>
      <c r="G362" s="76"/>
      <c r="H362" s="66">
        <v>12172600</v>
      </c>
      <c r="I362" s="76"/>
      <c r="J362" s="77"/>
      <c r="K362" s="77"/>
      <c r="L362" s="77"/>
      <c r="M362" s="77"/>
      <c r="N362" s="77"/>
      <c r="O362" s="77"/>
      <c r="P362" s="77">
        <v>8929300</v>
      </c>
      <c r="Q362" s="77">
        <v>3243300</v>
      </c>
      <c r="R362" s="77"/>
      <c r="S362" s="77"/>
      <c r="T362" s="66">
        <v>10081554.59</v>
      </c>
      <c r="U362" s="76"/>
      <c r="V362" s="66">
        <v>10081554.59</v>
      </c>
      <c r="W362" s="76"/>
      <c r="X362" s="77"/>
      <c r="Y362" s="77"/>
      <c r="Z362" s="77"/>
      <c r="AA362" s="77"/>
      <c r="AB362" s="77"/>
      <c r="AC362" s="77"/>
      <c r="AD362" s="77">
        <v>7668903.6600000001</v>
      </c>
      <c r="AE362" s="77">
        <v>2412650.9300000002</v>
      </c>
      <c r="AF362" s="77"/>
      <c r="AG362" s="81"/>
      <c r="AH362" s="158" t="str">
        <f>B362&amp;E362</f>
        <v>00004080000000000244</v>
      </c>
      <c r="AI362" s="70" t="str">
        <f>B362&amp;E362</f>
        <v>00004080000000000244</v>
      </c>
    </row>
    <row r="363" spans="1:35" ht="11.25" customHeight="1" x14ac:dyDescent="0.25">
      <c r="A363" s="64" t="s">
        <v>503</v>
      </c>
      <c r="B363" s="249" t="s">
        <v>676</v>
      </c>
      <c r="C363" s="271"/>
      <c r="D363" s="272"/>
      <c r="E363" s="65" t="s">
        <v>506</v>
      </c>
      <c r="F363" s="66">
        <v>78587681.909999996</v>
      </c>
      <c r="G363" s="66"/>
      <c r="H363" s="66">
        <v>78587681.909999996</v>
      </c>
      <c r="I363" s="66"/>
      <c r="J363" s="66"/>
      <c r="K363" s="66"/>
      <c r="L363" s="66"/>
      <c r="M363" s="66"/>
      <c r="N363" s="66"/>
      <c r="O363" s="66"/>
      <c r="P363" s="66">
        <v>14090297.460000001</v>
      </c>
      <c r="Q363" s="66">
        <v>50074717.149999999</v>
      </c>
      <c r="R363" s="66">
        <v>14422667.300000001</v>
      </c>
      <c r="S363" s="66"/>
      <c r="T363" s="66">
        <v>53021339.869999997</v>
      </c>
      <c r="U363" s="66"/>
      <c r="V363" s="66">
        <v>53021339.869999997</v>
      </c>
      <c r="W363" s="66"/>
      <c r="X363" s="66"/>
      <c r="Y363" s="66"/>
      <c r="Z363" s="66"/>
      <c r="AA363" s="66"/>
      <c r="AB363" s="66"/>
      <c r="AC363" s="66"/>
      <c r="AD363" s="66">
        <v>2722354.21</v>
      </c>
      <c r="AE363" s="66">
        <v>38946649.469999999</v>
      </c>
      <c r="AF363" s="66">
        <v>11352336.189999999</v>
      </c>
      <c r="AG363" s="68"/>
      <c r="AH363" s="92"/>
      <c r="AI363" s="70" t="s">
        <v>677</v>
      </c>
    </row>
    <row r="364" spans="1:35" ht="11.25" customHeight="1" x14ac:dyDescent="0.25">
      <c r="A364" s="64" t="s">
        <v>503</v>
      </c>
      <c r="B364" s="249" t="s">
        <v>676</v>
      </c>
      <c r="C364" s="271"/>
      <c r="D364" s="272"/>
      <c r="E364" s="65" t="s">
        <v>503</v>
      </c>
      <c r="F364" s="66">
        <v>43298877.240000002</v>
      </c>
      <c r="G364" s="66"/>
      <c r="H364" s="66">
        <v>43298877.240000002</v>
      </c>
      <c r="I364" s="66"/>
      <c r="J364" s="66"/>
      <c r="K364" s="66"/>
      <c r="L364" s="66"/>
      <c r="M364" s="66"/>
      <c r="N364" s="66"/>
      <c r="O364" s="66"/>
      <c r="P364" s="66">
        <v>14090297.460000001</v>
      </c>
      <c r="Q364" s="66">
        <v>14785912.48</v>
      </c>
      <c r="R364" s="66">
        <v>14422667.300000001</v>
      </c>
      <c r="S364" s="66"/>
      <c r="T364" s="66">
        <v>24563378.16</v>
      </c>
      <c r="U364" s="66"/>
      <c r="V364" s="66">
        <v>24563378.16</v>
      </c>
      <c r="W364" s="66"/>
      <c r="X364" s="66"/>
      <c r="Y364" s="66"/>
      <c r="Z364" s="66"/>
      <c r="AA364" s="66"/>
      <c r="AB364" s="66"/>
      <c r="AC364" s="66"/>
      <c r="AD364" s="66">
        <v>2722354.21</v>
      </c>
      <c r="AE364" s="66">
        <v>10488687.76</v>
      </c>
      <c r="AF364" s="66">
        <v>11352336.189999999</v>
      </c>
      <c r="AG364" s="68"/>
      <c r="AH364" s="92"/>
      <c r="AI364" s="70" t="s">
        <v>678</v>
      </c>
    </row>
    <row r="365" spans="1:35" ht="11.25" customHeight="1" x14ac:dyDescent="0.25">
      <c r="A365" s="64" t="s">
        <v>503</v>
      </c>
      <c r="B365" s="249" t="s">
        <v>676</v>
      </c>
      <c r="C365" s="271"/>
      <c r="D365" s="272"/>
      <c r="E365" s="65" t="s">
        <v>531</v>
      </c>
      <c r="F365" s="66">
        <v>43298877.240000002</v>
      </c>
      <c r="G365" s="66"/>
      <c r="H365" s="66">
        <v>43298877.240000002</v>
      </c>
      <c r="I365" s="66"/>
      <c r="J365" s="66"/>
      <c r="K365" s="66"/>
      <c r="L365" s="66"/>
      <c r="M365" s="66"/>
      <c r="N365" s="66"/>
      <c r="O365" s="66"/>
      <c r="P365" s="66">
        <v>14090297.460000001</v>
      </c>
      <c r="Q365" s="66">
        <v>14785912.48</v>
      </c>
      <c r="R365" s="66">
        <v>14422667.300000001</v>
      </c>
      <c r="S365" s="66"/>
      <c r="T365" s="66">
        <v>24563378.16</v>
      </c>
      <c r="U365" s="66"/>
      <c r="V365" s="66">
        <v>24563378.16</v>
      </c>
      <c r="W365" s="66"/>
      <c r="X365" s="66"/>
      <c r="Y365" s="66"/>
      <c r="Z365" s="66"/>
      <c r="AA365" s="66"/>
      <c r="AB365" s="66"/>
      <c r="AC365" s="66"/>
      <c r="AD365" s="66">
        <v>2722354.21</v>
      </c>
      <c r="AE365" s="66">
        <v>10488687.76</v>
      </c>
      <c r="AF365" s="66">
        <v>11352336.189999999</v>
      </c>
      <c r="AG365" s="68"/>
      <c r="AH365" s="92"/>
      <c r="AI365" s="70" t="s">
        <v>679</v>
      </c>
    </row>
    <row r="366" spans="1:35" ht="11.25" customHeight="1" x14ac:dyDescent="0.25">
      <c r="A366" s="74" t="s">
        <v>503</v>
      </c>
      <c r="B366" s="250" t="s">
        <v>676</v>
      </c>
      <c r="C366" s="273"/>
      <c r="D366" s="274"/>
      <c r="E366" s="75" t="s">
        <v>536</v>
      </c>
      <c r="F366" s="66">
        <v>42918877.240000002</v>
      </c>
      <c r="G366" s="76"/>
      <c r="H366" s="66">
        <v>42918877.240000002</v>
      </c>
      <c r="I366" s="76"/>
      <c r="J366" s="77"/>
      <c r="K366" s="77"/>
      <c r="L366" s="77"/>
      <c r="M366" s="77"/>
      <c r="N366" s="77"/>
      <c r="O366" s="77"/>
      <c r="P366" s="77">
        <v>14090297.460000001</v>
      </c>
      <c r="Q366" s="77">
        <v>14785912.48</v>
      </c>
      <c r="R366" s="77">
        <v>14042667.300000001</v>
      </c>
      <c r="S366" s="77"/>
      <c r="T366" s="66">
        <v>24210800.239999998</v>
      </c>
      <c r="U366" s="76"/>
      <c r="V366" s="66">
        <v>24210800.239999998</v>
      </c>
      <c r="W366" s="76"/>
      <c r="X366" s="77"/>
      <c r="Y366" s="77"/>
      <c r="Z366" s="77"/>
      <c r="AA366" s="77"/>
      <c r="AB366" s="77"/>
      <c r="AC366" s="77"/>
      <c r="AD366" s="77">
        <v>2722354.21</v>
      </c>
      <c r="AE366" s="77">
        <v>10488687.76</v>
      </c>
      <c r="AF366" s="77">
        <v>10999758.27</v>
      </c>
      <c r="AG366" s="81"/>
      <c r="AH366" s="158" t="str">
        <f>B366&amp;E366</f>
        <v>00004090000000000244</v>
      </c>
      <c r="AI366" s="70" t="str">
        <f>B366&amp;E366</f>
        <v>00004090000000000244</v>
      </c>
    </row>
    <row r="367" spans="1:35" ht="11.25" customHeight="1" x14ac:dyDescent="0.25">
      <c r="A367" s="74" t="s">
        <v>503</v>
      </c>
      <c r="B367" s="250" t="s">
        <v>676</v>
      </c>
      <c r="C367" s="273"/>
      <c r="D367" s="274"/>
      <c r="E367" s="75" t="s">
        <v>538</v>
      </c>
      <c r="F367" s="66">
        <v>380000</v>
      </c>
      <c r="G367" s="76"/>
      <c r="H367" s="66">
        <v>380000</v>
      </c>
      <c r="I367" s="76"/>
      <c r="J367" s="77"/>
      <c r="K367" s="77"/>
      <c r="L367" s="77"/>
      <c r="M367" s="77"/>
      <c r="N367" s="77"/>
      <c r="O367" s="77"/>
      <c r="P367" s="77"/>
      <c r="Q367" s="77"/>
      <c r="R367" s="77">
        <v>380000</v>
      </c>
      <c r="S367" s="77"/>
      <c r="T367" s="66">
        <v>352577.92</v>
      </c>
      <c r="U367" s="76"/>
      <c r="V367" s="66">
        <v>352577.92</v>
      </c>
      <c r="W367" s="76"/>
      <c r="X367" s="77"/>
      <c r="Y367" s="77"/>
      <c r="Z367" s="77"/>
      <c r="AA367" s="77"/>
      <c r="AB367" s="77"/>
      <c r="AC367" s="77"/>
      <c r="AD367" s="77"/>
      <c r="AE367" s="77"/>
      <c r="AF367" s="77">
        <v>352577.92</v>
      </c>
      <c r="AG367" s="81"/>
      <c r="AH367" s="158" t="str">
        <f>B367&amp;E367</f>
        <v>00004090000000000247</v>
      </c>
      <c r="AI367" s="70" t="str">
        <f>B367&amp;E367</f>
        <v>00004090000000000247</v>
      </c>
    </row>
    <row r="368" spans="1:35" ht="11.25" customHeight="1" x14ac:dyDescent="0.25">
      <c r="A368" s="64" t="s">
        <v>503</v>
      </c>
      <c r="B368" s="249" t="s">
        <v>676</v>
      </c>
      <c r="C368" s="271"/>
      <c r="D368" s="272"/>
      <c r="E368" s="65" t="s">
        <v>601</v>
      </c>
      <c r="F368" s="66">
        <v>1421350</v>
      </c>
      <c r="G368" s="66"/>
      <c r="H368" s="66">
        <v>1421350</v>
      </c>
      <c r="I368" s="66"/>
      <c r="J368" s="66"/>
      <c r="K368" s="66"/>
      <c r="L368" s="66"/>
      <c r="M368" s="66"/>
      <c r="N368" s="66"/>
      <c r="O368" s="66"/>
      <c r="P368" s="66"/>
      <c r="Q368" s="66">
        <v>1421350</v>
      </c>
      <c r="R368" s="66"/>
      <c r="S368" s="66"/>
      <c r="T368" s="66">
        <v>0</v>
      </c>
      <c r="U368" s="66"/>
      <c r="V368" s="66">
        <v>0</v>
      </c>
      <c r="W368" s="66"/>
      <c r="X368" s="66"/>
      <c r="Y368" s="66"/>
      <c r="Z368" s="66"/>
      <c r="AA368" s="66"/>
      <c r="AB368" s="66"/>
      <c r="AC368" s="66"/>
      <c r="AD368" s="66"/>
      <c r="AE368" s="66">
        <v>0</v>
      </c>
      <c r="AF368" s="66"/>
      <c r="AG368" s="68"/>
      <c r="AH368" s="92"/>
      <c r="AI368" s="70" t="s">
        <v>680</v>
      </c>
    </row>
    <row r="369" spans="1:35" ht="11.25" customHeight="1" x14ac:dyDescent="0.25">
      <c r="A369" s="64" t="s">
        <v>503</v>
      </c>
      <c r="B369" s="249" t="s">
        <v>676</v>
      </c>
      <c r="C369" s="271"/>
      <c r="D369" s="272"/>
      <c r="E369" s="65" t="s">
        <v>604</v>
      </c>
      <c r="F369" s="66">
        <v>1421350</v>
      </c>
      <c r="G369" s="66"/>
      <c r="H369" s="66">
        <v>1421350</v>
      </c>
      <c r="I369" s="66"/>
      <c r="J369" s="66"/>
      <c r="K369" s="66"/>
      <c r="L369" s="66"/>
      <c r="M369" s="66"/>
      <c r="N369" s="66"/>
      <c r="O369" s="66"/>
      <c r="P369" s="66"/>
      <c r="Q369" s="66">
        <v>1421350</v>
      </c>
      <c r="R369" s="66"/>
      <c r="S369" s="66"/>
      <c r="T369" s="66">
        <v>0</v>
      </c>
      <c r="U369" s="66"/>
      <c r="V369" s="66">
        <v>0</v>
      </c>
      <c r="W369" s="66"/>
      <c r="X369" s="66"/>
      <c r="Y369" s="66"/>
      <c r="Z369" s="66"/>
      <c r="AA369" s="66"/>
      <c r="AB369" s="66"/>
      <c r="AC369" s="66"/>
      <c r="AD369" s="66"/>
      <c r="AE369" s="66">
        <v>0</v>
      </c>
      <c r="AF369" s="66"/>
      <c r="AG369" s="68"/>
      <c r="AH369" s="92"/>
      <c r="AI369" s="70" t="s">
        <v>681</v>
      </c>
    </row>
    <row r="370" spans="1:35" ht="11.25" customHeight="1" x14ac:dyDescent="0.25">
      <c r="A370" s="74" t="s">
        <v>503</v>
      </c>
      <c r="B370" s="250" t="s">
        <v>676</v>
      </c>
      <c r="C370" s="273"/>
      <c r="D370" s="274"/>
      <c r="E370" s="75" t="s">
        <v>683</v>
      </c>
      <c r="F370" s="66">
        <v>1421350</v>
      </c>
      <c r="G370" s="76"/>
      <c r="H370" s="66">
        <v>1421350</v>
      </c>
      <c r="I370" s="76"/>
      <c r="J370" s="77"/>
      <c r="K370" s="77"/>
      <c r="L370" s="77"/>
      <c r="M370" s="77"/>
      <c r="N370" s="77"/>
      <c r="O370" s="77"/>
      <c r="P370" s="77"/>
      <c r="Q370" s="77">
        <v>1421350</v>
      </c>
      <c r="R370" s="77"/>
      <c r="S370" s="77"/>
      <c r="T370" s="66">
        <v>0</v>
      </c>
      <c r="U370" s="76"/>
      <c r="V370" s="66">
        <v>0</v>
      </c>
      <c r="W370" s="76"/>
      <c r="X370" s="77"/>
      <c r="Y370" s="77"/>
      <c r="Z370" s="77"/>
      <c r="AA370" s="77"/>
      <c r="AB370" s="77"/>
      <c r="AC370" s="77"/>
      <c r="AD370" s="77"/>
      <c r="AE370" s="77">
        <v>0</v>
      </c>
      <c r="AF370" s="77"/>
      <c r="AG370" s="81"/>
      <c r="AH370" s="158" t="str">
        <f>B370&amp;E370</f>
        <v>00004090000000000414</v>
      </c>
      <c r="AI370" s="70" t="str">
        <f>B370&amp;E370</f>
        <v>00004090000000000414</v>
      </c>
    </row>
    <row r="371" spans="1:35" ht="11.25" customHeight="1" x14ac:dyDescent="0.25">
      <c r="A371" s="64" t="s">
        <v>503</v>
      </c>
      <c r="B371" s="249" t="s">
        <v>676</v>
      </c>
      <c r="C371" s="271"/>
      <c r="D371" s="272"/>
      <c r="E371" s="65" t="s">
        <v>646</v>
      </c>
      <c r="F371" s="66">
        <v>33867454.670000002</v>
      </c>
      <c r="G371" s="66"/>
      <c r="H371" s="66">
        <v>33867454.670000002</v>
      </c>
      <c r="I371" s="66"/>
      <c r="J371" s="66"/>
      <c r="K371" s="66"/>
      <c r="L371" s="66"/>
      <c r="M371" s="66"/>
      <c r="N371" s="66"/>
      <c r="O371" s="66"/>
      <c r="P371" s="66"/>
      <c r="Q371" s="66">
        <v>33867454.670000002</v>
      </c>
      <c r="R371" s="66"/>
      <c r="S371" s="66"/>
      <c r="T371" s="66">
        <v>28457961.710000001</v>
      </c>
      <c r="U371" s="66"/>
      <c r="V371" s="66">
        <v>28457961.710000001</v>
      </c>
      <c r="W371" s="66"/>
      <c r="X371" s="66"/>
      <c r="Y371" s="66"/>
      <c r="Z371" s="66"/>
      <c r="AA371" s="66"/>
      <c r="AB371" s="66"/>
      <c r="AC371" s="66"/>
      <c r="AD371" s="66"/>
      <c r="AE371" s="66">
        <v>28457961.710000001</v>
      </c>
      <c r="AF371" s="66"/>
      <c r="AG371" s="68"/>
      <c r="AH371" s="92"/>
      <c r="AI371" s="70" t="s">
        <v>684</v>
      </c>
    </row>
    <row r="372" spans="1:35" ht="11.25" customHeight="1" x14ac:dyDescent="0.25">
      <c r="A372" s="64" t="s">
        <v>503</v>
      </c>
      <c r="B372" s="249" t="s">
        <v>676</v>
      </c>
      <c r="C372" s="271"/>
      <c r="D372" s="272"/>
      <c r="E372" s="65" t="s">
        <v>649</v>
      </c>
      <c r="F372" s="66">
        <v>33867454.670000002</v>
      </c>
      <c r="G372" s="66"/>
      <c r="H372" s="66">
        <v>33867454.670000002</v>
      </c>
      <c r="I372" s="66"/>
      <c r="J372" s="66"/>
      <c r="K372" s="66"/>
      <c r="L372" s="66"/>
      <c r="M372" s="66"/>
      <c r="N372" s="66"/>
      <c r="O372" s="66"/>
      <c r="P372" s="66"/>
      <c r="Q372" s="66">
        <v>33867454.670000002</v>
      </c>
      <c r="R372" s="66"/>
      <c r="S372" s="66"/>
      <c r="T372" s="66">
        <v>28457961.710000001</v>
      </c>
      <c r="U372" s="66"/>
      <c r="V372" s="66">
        <v>28457961.710000001</v>
      </c>
      <c r="W372" s="66"/>
      <c r="X372" s="66"/>
      <c r="Y372" s="66"/>
      <c r="Z372" s="66"/>
      <c r="AA372" s="66"/>
      <c r="AB372" s="66"/>
      <c r="AC372" s="66"/>
      <c r="AD372" s="66"/>
      <c r="AE372" s="66">
        <v>28457961.710000001</v>
      </c>
      <c r="AF372" s="66"/>
      <c r="AG372" s="68"/>
      <c r="AH372" s="92"/>
      <c r="AI372" s="70" t="s">
        <v>685</v>
      </c>
    </row>
    <row r="373" spans="1:35" ht="11.25" customHeight="1" x14ac:dyDescent="0.25">
      <c r="A373" s="74" t="s">
        <v>503</v>
      </c>
      <c r="B373" s="250" t="s">
        <v>676</v>
      </c>
      <c r="C373" s="273"/>
      <c r="D373" s="274"/>
      <c r="E373" s="75" t="s">
        <v>652</v>
      </c>
      <c r="F373" s="66">
        <v>13773261.210000001</v>
      </c>
      <c r="G373" s="76"/>
      <c r="H373" s="66">
        <v>13773261.210000001</v>
      </c>
      <c r="I373" s="76"/>
      <c r="J373" s="77"/>
      <c r="K373" s="77"/>
      <c r="L373" s="77"/>
      <c r="M373" s="77"/>
      <c r="N373" s="77"/>
      <c r="O373" s="77"/>
      <c r="P373" s="77"/>
      <c r="Q373" s="77">
        <v>13773261.210000001</v>
      </c>
      <c r="R373" s="77"/>
      <c r="S373" s="77"/>
      <c r="T373" s="66">
        <v>10245846.050000001</v>
      </c>
      <c r="U373" s="76"/>
      <c r="V373" s="66">
        <v>10245846.050000001</v>
      </c>
      <c r="W373" s="76"/>
      <c r="X373" s="77"/>
      <c r="Y373" s="77"/>
      <c r="Z373" s="77"/>
      <c r="AA373" s="77"/>
      <c r="AB373" s="77"/>
      <c r="AC373" s="77"/>
      <c r="AD373" s="77"/>
      <c r="AE373" s="77">
        <v>10245846.050000001</v>
      </c>
      <c r="AF373" s="77"/>
      <c r="AG373" s="81"/>
      <c r="AH373" s="158" t="str">
        <f>B373&amp;E373</f>
        <v>00004090000000000611</v>
      </c>
      <c r="AI373" s="70" t="str">
        <f>B373&amp;E373</f>
        <v>00004090000000000611</v>
      </c>
    </row>
    <row r="374" spans="1:35" ht="11.25" customHeight="1" x14ac:dyDescent="0.25">
      <c r="A374" s="74" t="s">
        <v>503</v>
      </c>
      <c r="B374" s="250" t="s">
        <v>676</v>
      </c>
      <c r="C374" s="273"/>
      <c r="D374" s="274"/>
      <c r="E374" s="75" t="s">
        <v>687</v>
      </c>
      <c r="F374" s="66">
        <v>20094193.460000001</v>
      </c>
      <c r="G374" s="76"/>
      <c r="H374" s="66">
        <v>20094193.460000001</v>
      </c>
      <c r="I374" s="76"/>
      <c r="J374" s="77"/>
      <c r="K374" s="77"/>
      <c r="L374" s="77"/>
      <c r="M374" s="77"/>
      <c r="N374" s="77"/>
      <c r="O374" s="77"/>
      <c r="P374" s="77"/>
      <c r="Q374" s="77">
        <v>20094193.460000001</v>
      </c>
      <c r="R374" s="77"/>
      <c r="S374" s="77"/>
      <c r="T374" s="66">
        <v>18212115.66</v>
      </c>
      <c r="U374" s="76"/>
      <c r="V374" s="66">
        <v>18212115.66</v>
      </c>
      <c r="W374" s="76"/>
      <c r="X374" s="77"/>
      <c r="Y374" s="77"/>
      <c r="Z374" s="77"/>
      <c r="AA374" s="77"/>
      <c r="AB374" s="77"/>
      <c r="AC374" s="77"/>
      <c r="AD374" s="77"/>
      <c r="AE374" s="77">
        <v>18212115.66</v>
      </c>
      <c r="AF374" s="77"/>
      <c r="AG374" s="81"/>
      <c r="AH374" s="158" t="str">
        <f>B374&amp;E374</f>
        <v>00004090000000000612</v>
      </c>
      <c r="AI374" s="70" t="str">
        <f>B374&amp;E374</f>
        <v>00004090000000000612</v>
      </c>
    </row>
    <row r="375" spans="1:35" ht="11.25" customHeight="1" x14ac:dyDescent="0.25">
      <c r="A375" s="64" t="s">
        <v>503</v>
      </c>
      <c r="B375" s="249" t="s">
        <v>689</v>
      </c>
      <c r="C375" s="271"/>
      <c r="D375" s="272"/>
      <c r="E375" s="65" t="s">
        <v>506</v>
      </c>
      <c r="F375" s="66">
        <v>3561525.31</v>
      </c>
      <c r="G375" s="66"/>
      <c r="H375" s="66">
        <v>3561525.31</v>
      </c>
      <c r="I375" s="66"/>
      <c r="J375" s="66"/>
      <c r="K375" s="66"/>
      <c r="L375" s="66"/>
      <c r="M375" s="66"/>
      <c r="N375" s="66"/>
      <c r="O375" s="66"/>
      <c r="P375" s="66">
        <v>2885525.31</v>
      </c>
      <c r="Q375" s="66">
        <v>674000</v>
      </c>
      <c r="R375" s="66">
        <v>2000</v>
      </c>
      <c r="S375" s="66"/>
      <c r="T375" s="66">
        <v>2460208.7200000002</v>
      </c>
      <c r="U375" s="66"/>
      <c r="V375" s="66">
        <v>2460208.7200000002</v>
      </c>
      <c r="W375" s="66"/>
      <c r="X375" s="66"/>
      <c r="Y375" s="66"/>
      <c r="Z375" s="66"/>
      <c r="AA375" s="66"/>
      <c r="AB375" s="66"/>
      <c r="AC375" s="66"/>
      <c r="AD375" s="66">
        <v>2355413.7200000002</v>
      </c>
      <c r="AE375" s="66">
        <v>104795</v>
      </c>
      <c r="AF375" s="66">
        <v>0</v>
      </c>
      <c r="AG375" s="68"/>
      <c r="AH375" s="92"/>
      <c r="AI375" s="70" t="s">
        <v>690</v>
      </c>
    </row>
    <row r="376" spans="1:35" ht="11.25" customHeight="1" x14ac:dyDescent="0.25">
      <c r="A376" s="64" t="s">
        <v>503</v>
      </c>
      <c r="B376" s="249" t="s">
        <v>689</v>
      </c>
      <c r="C376" s="271"/>
      <c r="D376" s="272"/>
      <c r="E376" s="65" t="s">
        <v>503</v>
      </c>
      <c r="F376" s="66">
        <v>1187197.21</v>
      </c>
      <c r="G376" s="66"/>
      <c r="H376" s="66">
        <v>1187197.21</v>
      </c>
      <c r="I376" s="66"/>
      <c r="J376" s="66"/>
      <c r="K376" s="66"/>
      <c r="L376" s="66"/>
      <c r="M376" s="66"/>
      <c r="N376" s="66"/>
      <c r="O376" s="66"/>
      <c r="P376" s="66">
        <v>511197.21</v>
      </c>
      <c r="Q376" s="66">
        <v>674000</v>
      </c>
      <c r="R376" s="66">
        <v>2000</v>
      </c>
      <c r="S376" s="66"/>
      <c r="T376" s="66">
        <v>294792.21999999997</v>
      </c>
      <c r="U376" s="66"/>
      <c r="V376" s="66">
        <v>294792.21999999997</v>
      </c>
      <c r="W376" s="66"/>
      <c r="X376" s="66"/>
      <c r="Y376" s="66"/>
      <c r="Z376" s="66"/>
      <c r="AA376" s="66"/>
      <c r="AB376" s="66"/>
      <c r="AC376" s="66"/>
      <c r="AD376" s="66">
        <v>189997.22</v>
      </c>
      <c r="AE376" s="66">
        <v>104795</v>
      </c>
      <c r="AF376" s="66">
        <v>0</v>
      </c>
      <c r="AG376" s="68"/>
      <c r="AH376" s="92"/>
      <c r="AI376" s="70" t="s">
        <v>691</v>
      </c>
    </row>
    <row r="377" spans="1:35" ht="11.25" customHeight="1" x14ac:dyDescent="0.25">
      <c r="A377" s="64" t="s">
        <v>503</v>
      </c>
      <c r="B377" s="249" t="s">
        <v>689</v>
      </c>
      <c r="C377" s="271"/>
      <c r="D377" s="272"/>
      <c r="E377" s="65" t="s">
        <v>531</v>
      </c>
      <c r="F377" s="66">
        <v>1187197.21</v>
      </c>
      <c r="G377" s="66"/>
      <c r="H377" s="66">
        <v>1187197.21</v>
      </c>
      <c r="I377" s="66"/>
      <c r="J377" s="66"/>
      <c r="K377" s="66"/>
      <c r="L377" s="66"/>
      <c r="M377" s="66"/>
      <c r="N377" s="66"/>
      <c r="O377" s="66"/>
      <c r="P377" s="66">
        <v>511197.21</v>
      </c>
      <c r="Q377" s="66">
        <v>674000</v>
      </c>
      <c r="R377" s="66">
        <v>2000</v>
      </c>
      <c r="S377" s="66"/>
      <c r="T377" s="66">
        <v>294792.21999999997</v>
      </c>
      <c r="U377" s="66"/>
      <c r="V377" s="66">
        <v>294792.21999999997</v>
      </c>
      <c r="W377" s="66"/>
      <c r="X377" s="66"/>
      <c r="Y377" s="66"/>
      <c r="Z377" s="66"/>
      <c r="AA377" s="66"/>
      <c r="AB377" s="66"/>
      <c r="AC377" s="66"/>
      <c r="AD377" s="66">
        <v>189997.22</v>
      </c>
      <c r="AE377" s="66">
        <v>104795</v>
      </c>
      <c r="AF377" s="66">
        <v>0</v>
      </c>
      <c r="AG377" s="68"/>
      <c r="AH377" s="92"/>
      <c r="AI377" s="70" t="s">
        <v>692</v>
      </c>
    </row>
    <row r="378" spans="1:35" ht="11.25" customHeight="1" x14ac:dyDescent="0.25">
      <c r="A378" s="74" t="s">
        <v>503</v>
      </c>
      <c r="B378" s="250" t="s">
        <v>689</v>
      </c>
      <c r="C378" s="273"/>
      <c r="D378" s="274"/>
      <c r="E378" s="75" t="s">
        <v>536</v>
      </c>
      <c r="F378" s="66">
        <v>1187197.21</v>
      </c>
      <c r="G378" s="76"/>
      <c r="H378" s="66">
        <v>1187197.21</v>
      </c>
      <c r="I378" s="76"/>
      <c r="J378" s="77"/>
      <c r="K378" s="77"/>
      <c r="L378" s="77"/>
      <c r="M378" s="77"/>
      <c r="N378" s="77"/>
      <c r="O378" s="77"/>
      <c r="P378" s="77">
        <v>511197.21</v>
      </c>
      <c r="Q378" s="77">
        <v>674000</v>
      </c>
      <c r="R378" s="77">
        <v>2000</v>
      </c>
      <c r="S378" s="77"/>
      <c r="T378" s="66">
        <v>294792.21999999997</v>
      </c>
      <c r="U378" s="76"/>
      <c r="V378" s="66">
        <v>294792.21999999997</v>
      </c>
      <c r="W378" s="76"/>
      <c r="X378" s="77"/>
      <c r="Y378" s="77"/>
      <c r="Z378" s="77"/>
      <c r="AA378" s="77"/>
      <c r="AB378" s="77"/>
      <c r="AC378" s="77"/>
      <c r="AD378" s="77">
        <v>189997.22</v>
      </c>
      <c r="AE378" s="77">
        <v>104795</v>
      </c>
      <c r="AF378" s="77">
        <v>0</v>
      </c>
      <c r="AG378" s="81"/>
      <c r="AH378" s="158" t="str">
        <f>B378&amp;E378</f>
        <v>00004120000000000244</v>
      </c>
      <c r="AI378" s="70" t="str">
        <f>B378&amp;E378</f>
        <v>00004120000000000244</v>
      </c>
    </row>
    <row r="379" spans="1:35" ht="11.25" customHeight="1" x14ac:dyDescent="0.25">
      <c r="A379" s="64" t="s">
        <v>503</v>
      </c>
      <c r="B379" s="249" t="s">
        <v>689</v>
      </c>
      <c r="C379" s="271"/>
      <c r="D379" s="272"/>
      <c r="E379" s="65" t="s">
        <v>540</v>
      </c>
      <c r="F379" s="66">
        <v>2374328.1</v>
      </c>
      <c r="G379" s="66"/>
      <c r="H379" s="66">
        <v>2374328.1</v>
      </c>
      <c r="I379" s="66"/>
      <c r="J379" s="66"/>
      <c r="K379" s="66"/>
      <c r="L379" s="66"/>
      <c r="M379" s="66"/>
      <c r="N379" s="66"/>
      <c r="O379" s="66"/>
      <c r="P379" s="66">
        <v>2374328.1</v>
      </c>
      <c r="Q379" s="66"/>
      <c r="R379" s="66"/>
      <c r="S379" s="66"/>
      <c r="T379" s="66">
        <v>2165416.5</v>
      </c>
      <c r="U379" s="66"/>
      <c r="V379" s="66">
        <v>2165416.5</v>
      </c>
      <c r="W379" s="66"/>
      <c r="X379" s="66"/>
      <c r="Y379" s="66"/>
      <c r="Z379" s="66"/>
      <c r="AA379" s="66"/>
      <c r="AB379" s="66"/>
      <c r="AC379" s="66"/>
      <c r="AD379" s="66">
        <v>2165416.5</v>
      </c>
      <c r="AE379" s="66"/>
      <c r="AF379" s="66"/>
      <c r="AG379" s="68"/>
      <c r="AH379" s="92"/>
      <c r="AI379" s="70" t="s">
        <v>693</v>
      </c>
    </row>
    <row r="380" spans="1:35" ht="11.25" customHeight="1" x14ac:dyDescent="0.25">
      <c r="A380" s="64" t="s">
        <v>503</v>
      </c>
      <c r="B380" s="249" t="s">
        <v>689</v>
      </c>
      <c r="C380" s="271"/>
      <c r="D380" s="272"/>
      <c r="E380" s="65" t="s">
        <v>695</v>
      </c>
      <c r="F380" s="66">
        <v>2374328.1</v>
      </c>
      <c r="G380" s="66"/>
      <c r="H380" s="66">
        <v>2374328.1</v>
      </c>
      <c r="I380" s="66"/>
      <c r="J380" s="66"/>
      <c r="K380" s="66"/>
      <c r="L380" s="66"/>
      <c r="M380" s="66"/>
      <c r="N380" s="66"/>
      <c r="O380" s="66"/>
      <c r="P380" s="66">
        <v>2374328.1</v>
      </c>
      <c r="Q380" s="66"/>
      <c r="R380" s="66"/>
      <c r="S380" s="66"/>
      <c r="T380" s="66">
        <v>2165416.5</v>
      </c>
      <c r="U380" s="66"/>
      <c r="V380" s="66">
        <v>2165416.5</v>
      </c>
      <c r="W380" s="66"/>
      <c r="X380" s="66"/>
      <c r="Y380" s="66"/>
      <c r="Z380" s="66"/>
      <c r="AA380" s="66"/>
      <c r="AB380" s="66"/>
      <c r="AC380" s="66"/>
      <c r="AD380" s="66">
        <v>2165416.5</v>
      </c>
      <c r="AE380" s="66"/>
      <c r="AF380" s="66"/>
      <c r="AG380" s="68"/>
      <c r="AH380" s="92"/>
      <c r="AI380" s="70" t="s">
        <v>696</v>
      </c>
    </row>
    <row r="381" spans="1:35" ht="11.25" customHeight="1" x14ac:dyDescent="0.25">
      <c r="A381" s="74" t="s">
        <v>503</v>
      </c>
      <c r="B381" s="250" t="s">
        <v>689</v>
      </c>
      <c r="C381" s="273"/>
      <c r="D381" s="274"/>
      <c r="E381" s="75" t="s">
        <v>698</v>
      </c>
      <c r="F381" s="66">
        <v>2374328.1</v>
      </c>
      <c r="G381" s="76"/>
      <c r="H381" s="66">
        <v>2374328.1</v>
      </c>
      <c r="I381" s="76"/>
      <c r="J381" s="77"/>
      <c r="K381" s="77"/>
      <c r="L381" s="77"/>
      <c r="M381" s="77"/>
      <c r="N381" s="77"/>
      <c r="O381" s="77"/>
      <c r="P381" s="77">
        <v>2374328.1</v>
      </c>
      <c r="Q381" s="77"/>
      <c r="R381" s="77"/>
      <c r="S381" s="77"/>
      <c r="T381" s="66">
        <v>2165416.5</v>
      </c>
      <c r="U381" s="76"/>
      <c r="V381" s="66">
        <v>2165416.5</v>
      </c>
      <c r="W381" s="76"/>
      <c r="X381" s="77"/>
      <c r="Y381" s="77"/>
      <c r="Z381" s="77"/>
      <c r="AA381" s="77"/>
      <c r="AB381" s="77"/>
      <c r="AC381" s="77"/>
      <c r="AD381" s="77">
        <v>2165416.5</v>
      </c>
      <c r="AE381" s="77"/>
      <c r="AF381" s="77"/>
      <c r="AG381" s="81"/>
      <c r="AH381" s="158" t="str">
        <f>B381&amp;E381</f>
        <v>00004120000000000811</v>
      </c>
      <c r="AI381" s="70" t="str">
        <f>B381&amp;E381</f>
        <v>00004120000000000811</v>
      </c>
    </row>
    <row r="382" spans="1:35" ht="11.25" customHeight="1" x14ac:dyDescent="0.25">
      <c r="A382" s="64" t="s">
        <v>503</v>
      </c>
      <c r="B382" s="249" t="s">
        <v>700</v>
      </c>
      <c r="C382" s="271"/>
      <c r="D382" s="272"/>
      <c r="E382" s="65" t="s">
        <v>506</v>
      </c>
      <c r="F382" s="66">
        <v>293123871.44</v>
      </c>
      <c r="G382" s="66"/>
      <c r="H382" s="66">
        <v>293123871.44</v>
      </c>
      <c r="I382" s="66"/>
      <c r="J382" s="66"/>
      <c r="K382" s="66"/>
      <c r="L382" s="66"/>
      <c r="M382" s="66"/>
      <c r="N382" s="66"/>
      <c r="O382" s="66"/>
      <c r="P382" s="66">
        <v>22921168.440000001</v>
      </c>
      <c r="Q382" s="66">
        <v>260704669.38</v>
      </c>
      <c r="R382" s="66">
        <v>9498033.6199999992</v>
      </c>
      <c r="S382" s="66"/>
      <c r="T382" s="66">
        <v>267152382.69999999</v>
      </c>
      <c r="U382" s="66"/>
      <c r="V382" s="66">
        <v>267152382.69999999</v>
      </c>
      <c r="W382" s="66"/>
      <c r="X382" s="66"/>
      <c r="Y382" s="66"/>
      <c r="Z382" s="66"/>
      <c r="AA382" s="66"/>
      <c r="AB382" s="66"/>
      <c r="AC382" s="66"/>
      <c r="AD382" s="66">
        <v>18053281.879999999</v>
      </c>
      <c r="AE382" s="66">
        <v>241650404.81</v>
      </c>
      <c r="AF382" s="66">
        <v>7448696.0099999998</v>
      </c>
      <c r="AG382" s="68"/>
      <c r="AH382" s="92"/>
      <c r="AI382" s="70" t="s">
        <v>701</v>
      </c>
    </row>
    <row r="383" spans="1:35" ht="11.25" customHeight="1" x14ac:dyDescent="0.25">
      <c r="A383" s="64" t="s">
        <v>503</v>
      </c>
      <c r="B383" s="249" t="s">
        <v>703</v>
      </c>
      <c r="C383" s="271"/>
      <c r="D383" s="272"/>
      <c r="E383" s="65" t="s">
        <v>506</v>
      </c>
      <c r="F383" s="66">
        <v>17569506.050000001</v>
      </c>
      <c r="G383" s="66"/>
      <c r="H383" s="66">
        <v>17569506.050000001</v>
      </c>
      <c r="I383" s="66"/>
      <c r="J383" s="66"/>
      <c r="K383" s="66"/>
      <c r="L383" s="66"/>
      <c r="M383" s="66"/>
      <c r="N383" s="66"/>
      <c r="O383" s="66"/>
      <c r="P383" s="66">
        <v>3249494.05</v>
      </c>
      <c r="Q383" s="66">
        <v>14313562</v>
      </c>
      <c r="R383" s="66">
        <v>6450</v>
      </c>
      <c r="S383" s="66"/>
      <c r="T383" s="66">
        <v>14018243.800000001</v>
      </c>
      <c r="U383" s="66"/>
      <c r="V383" s="66">
        <v>14018243.800000001</v>
      </c>
      <c r="W383" s="66"/>
      <c r="X383" s="66"/>
      <c r="Y383" s="66"/>
      <c r="Z383" s="66"/>
      <c r="AA383" s="66"/>
      <c r="AB383" s="66"/>
      <c r="AC383" s="66"/>
      <c r="AD383" s="66">
        <v>2411855.73</v>
      </c>
      <c r="AE383" s="66">
        <v>11600479.970000001</v>
      </c>
      <c r="AF383" s="66">
        <v>5908.1</v>
      </c>
      <c r="AG383" s="68"/>
      <c r="AH383" s="92"/>
      <c r="AI383" s="70" t="s">
        <v>704</v>
      </c>
    </row>
    <row r="384" spans="1:35" ht="11.25" customHeight="1" x14ac:dyDescent="0.25">
      <c r="A384" s="64" t="s">
        <v>503</v>
      </c>
      <c r="B384" s="249" t="s">
        <v>703</v>
      </c>
      <c r="C384" s="271"/>
      <c r="D384" s="272"/>
      <c r="E384" s="65" t="s">
        <v>503</v>
      </c>
      <c r="F384" s="66">
        <v>3405253.75</v>
      </c>
      <c r="G384" s="66"/>
      <c r="H384" s="66">
        <v>3405253.75</v>
      </c>
      <c r="I384" s="66"/>
      <c r="J384" s="66"/>
      <c r="K384" s="66"/>
      <c r="L384" s="66"/>
      <c r="M384" s="66"/>
      <c r="N384" s="66"/>
      <c r="O384" s="66"/>
      <c r="P384" s="66">
        <v>756961.75</v>
      </c>
      <c r="Q384" s="66">
        <v>2641842</v>
      </c>
      <c r="R384" s="66">
        <v>6450</v>
      </c>
      <c r="S384" s="66"/>
      <c r="T384" s="66">
        <v>2475207.0699999998</v>
      </c>
      <c r="U384" s="66"/>
      <c r="V384" s="66">
        <v>2475207.0699999998</v>
      </c>
      <c r="W384" s="66"/>
      <c r="X384" s="66"/>
      <c r="Y384" s="66"/>
      <c r="Z384" s="66"/>
      <c r="AA384" s="66"/>
      <c r="AB384" s="66"/>
      <c r="AC384" s="66"/>
      <c r="AD384" s="66">
        <v>714669</v>
      </c>
      <c r="AE384" s="66">
        <v>1754629.97</v>
      </c>
      <c r="AF384" s="66">
        <v>5908.1</v>
      </c>
      <c r="AG384" s="68"/>
      <c r="AH384" s="92"/>
      <c r="AI384" s="70" t="s">
        <v>705</v>
      </c>
    </row>
    <row r="385" spans="1:35" ht="11.25" customHeight="1" x14ac:dyDescent="0.25">
      <c r="A385" s="64" t="s">
        <v>503</v>
      </c>
      <c r="B385" s="249" t="s">
        <v>703</v>
      </c>
      <c r="C385" s="271"/>
      <c r="D385" s="272"/>
      <c r="E385" s="65" t="s">
        <v>531</v>
      </c>
      <c r="F385" s="66">
        <v>3405253.75</v>
      </c>
      <c r="G385" s="66"/>
      <c r="H385" s="66">
        <v>3405253.75</v>
      </c>
      <c r="I385" s="66"/>
      <c r="J385" s="66"/>
      <c r="K385" s="66"/>
      <c r="L385" s="66"/>
      <c r="M385" s="66"/>
      <c r="N385" s="66"/>
      <c r="O385" s="66"/>
      <c r="P385" s="66">
        <v>756961.75</v>
      </c>
      <c r="Q385" s="66">
        <v>2641842</v>
      </c>
      <c r="R385" s="66">
        <v>6450</v>
      </c>
      <c r="S385" s="66"/>
      <c r="T385" s="66">
        <v>2475207.0699999998</v>
      </c>
      <c r="U385" s="66"/>
      <c r="V385" s="66">
        <v>2475207.0699999998</v>
      </c>
      <c r="W385" s="66"/>
      <c r="X385" s="66"/>
      <c r="Y385" s="66"/>
      <c r="Z385" s="66"/>
      <c r="AA385" s="66"/>
      <c r="AB385" s="66"/>
      <c r="AC385" s="66"/>
      <c r="AD385" s="66">
        <v>714669</v>
      </c>
      <c r="AE385" s="66">
        <v>1754629.97</v>
      </c>
      <c r="AF385" s="66">
        <v>5908.1</v>
      </c>
      <c r="AG385" s="68"/>
      <c r="AH385" s="92"/>
      <c r="AI385" s="70" t="s">
        <v>706</v>
      </c>
    </row>
    <row r="386" spans="1:35" ht="11.25" customHeight="1" x14ac:dyDescent="0.25">
      <c r="A386" s="74" t="s">
        <v>503</v>
      </c>
      <c r="B386" s="250" t="s">
        <v>703</v>
      </c>
      <c r="C386" s="273"/>
      <c r="D386" s="274"/>
      <c r="E386" s="75" t="s">
        <v>536</v>
      </c>
      <c r="F386" s="66">
        <v>3405253.75</v>
      </c>
      <c r="G386" s="76"/>
      <c r="H386" s="66">
        <v>3405253.75</v>
      </c>
      <c r="I386" s="76"/>
      <c r="J386" s="77"/>
      <c r="K386" s="77"/>
      <c r="L386" s="77"/>
      <c r="M386" s="77"/>
      <c r="N386" s="77"/>
      <c r="O386" s="77"/>
      <c r="P386" s="77">
        <v>756961.75</v>
      </c>
      <c r="Q386" s="77">
        <v>2641842</v>
      </c>
      <c r="R386" s="77">
        <v>6450</v>
      </c>
      <c r="S386" s="77"/>
      <c r="T386" s="66">
        <v>2475207.0699999998</v>
      </c>
      <c r="U386" s="76"/>
      <c r="V386" s="66">
        <v>2475207.0699999998</v>
      </c>
      <c r="W386" s="76"/>
      <c r="X386" s="77"/>
      <c r="Y386" s="77"/>
      <c r="Z386" s="77"/>
      <c r="AA386" s="77"/>
      <c r="AB386" s="77"/>
      <c r="AC386" s="77"/>
      <c r="AD386" s="77">
        <v>714669</v>
      </c>
      <c r="AE386" s="77">
        <v>1754629.97</v>
      </c>
      <c r="AF386" s="77">
        <v>5908.1</v>
      </c>
      <c r="AG386" s="81"/>
      <c r="AH386" s="158" t="str">
        <f>B386&amp;E386</f>
        <v>00005010000000000244</v>
      </c>
      <c r="AI386" s="70" t="str">
        <f>B386&amp;E386</f>
        <v>00005010000000000244</v>
      </c>
    </row>
    <row r="387" spans="1:35" ht="11.25" customHeight="1" x14ac:dyDescent="0.25">
      <c r="A387" s="64" t="s">
        <v>503</v>
      </c>
      <c r="B387" s="249" t="s">
        <v>703</v>
      </c>
      <c r="C387" s="271"/>
      <c r="D387" s="272"/>
      <c r="E387" s="65" t="s">
        <v>601</v>
      </c>
      <c r="F387" s="66">
        <v>11356000</v>
      </c>
      <c r="G387" s="66"/>
      <c r="H387" s="66">
        <v>11356000</v>
      </c>
      <c r="I387" s="66"/>
      <c r="J387" s="66"/>
      <c r="K387" s="66"/>
      <c r="L387" s="66"/>
      <c r="M387" s="66"/>
      <c r="N387" s="66"/>
      <c r="O387" s="66"/>
      <c r="P387" s="66"/>
      <c r="Q387" s="66">
        <v>11356000</v>
      </c>
      <c r="R387" s="66"/>
      <c r="S387" s="66"/>
      <c r="T387" s="66">
        <v>9700000</v>
      </c>
      <c r="U387" s="66"/>
      <c r="V387" s="66">
        <v>9700000</v>
      </c>
      <c r="W387" s="66"/>
      <c r="X387" s="66"/>
      <c r="Y387" s="66"/>
      <c r="Z387" s="66"/>
      <c r="AA387" s="66"/>
      <c r="AB387" s="66"/>
      <c r="AC387" s="66"/>
      <c r="AD387" s="66"/>
      <c r="AE387" s="66">
        <v>9700000</v>
      </c>
      <c r="AF387" s="66"/>
      <c r="AG387" s="68"/>
      <c r="AH387" s="92"/>
      <c r="AI387" s="70" t="s">
        <v>707</v>
      </c>
    </row>
    <row r="388" spans="1:35" ht="11.25" customHeight="1" x14ac:dyDescent="0.25">
      <c r="A388" s="64" t="s">
        <v>503</v>
      </c>
      <c r="B388" s="249" t="s">
        <v>703</v>
      </c>
      <c r="C388" s="271"/>
      <c r="D388" s="272"/>
      <c r="E388" s="65" t="s">
        <v>604</v>
      </c>
      <c r="F388" s="66">
        <v>11356000</v>
      </c>
      <c r="G388" s="66"/>
      <c r="H388" s="66">
        <v>11356000</v>
      </c>
      <c r="I388" s="66"/>
      <c r="J388" s="66"/>
      <c r="K388" s="66"/>
      <c r="L388" s="66"/>
      <c r="M388" s="66"/>
      <c r="N388" s="66"/>
      <c r="O388" s="66"/>
      <c r="P388" s="66"/>
      <c r="Q388" s="66">
        <v>11356000</v>
      </c>
      <c r="R388" s="66"/>
      <c r="S388" s="66"/>
      <c r="T388" s="66">
        <v>9700000</v>
      </c>
      <c r="U388" s="66"/>
      <c r="V388" s="66">
        <v>9700000</v>
      </c>
      <c r="W388" s="66"/>
      <c r="X388" s="66"/>
      <c r="Y388" s="66"/>
      <c r="Z388" s="66"/>
      <c r="AA388" s="66"/>
      <c r="AB388" s="66"/>
      <c r="AC388" s="66"/>
      <c r="AD388" s="66"/>
      <c r="AE388" s="66">
        <v>9700000</v>
      </c>
      <c r="AF388" s="66"/>
      <c r="AG388" s="68"/>
      <c r="AH388" s="92"/>
      <c r="AI388" s="70" t="s">
        <v>708</v>
      </c>
    </row>
    <row r="389" spans="1:35" ht="11.25" customHeight="1" x14ac:dyDescent="0.25">
      <c r="A389" s="74" t="s">
        <v>503</v>
      </c>
      <c r="B389" s="250" t="s">
        <v>703</v>
      </c>
      <c r="C389" s="273"/>
      <c r="D389" s="274"/>
      <c r="E389" s="75" t="s">
        <v>607</v>
      </c>
      <c r="F389" s="66">
        <v>11356000</v>
      </c>
      <c r="G389" s="76"/>
      <c r="H389" s="66">
        <v>11356000</v>
      </c>
      <c r="I389" s="76"/>
      <c r="J389" s="77"/>
      <c r="K389" s="77"/>
      <c r="L389" s="77"/>
      <c r="M389" s="77"/>
      <c r="N389" s="77"/>
      <c r="O389" s="77"/>
      <c r="P389" s="77"/>
      <c r="Q389" s="77">
        <v>11356000</v>
      </c>
      <c r="R389" s="77"/>
      <c r="S389" s="77"/>
      <c r="T389" s="66">
        <v>9700000</v>
      </c>
      <c r="U389" s="76"/>
      <c r="V389" s="66">
        <v>9700000</v>
      </c>
      <c r="W389" s="76"/>
      <c r="X389" s="77"/>
      <c r="Y389" s="77"/>
      <c r="Z389" s="77"/>
      <c r="AA389" s="77"/>
      <c r="AB389" s="77"/>
      <c r="AC389" s="77"/>
      <c r="AD389" s="77"/>
      <c r="AE389" s="77">
        <v>9700000</v>
      </c>
      <c r="AF389" s="77"/>
      <c r="AG389" s="81"/>
      <c r="AH389" s="158" t="str">
        <f>B389&amp;E389</f>
        <v>00005010000000000412</v>
      </c>
      <c r="AI389" s="70" t="str">
        <f>B389&amp;E389</f>
        <v>00005010000000000412</v>
      </c>
    </row>
    <row r="390" spans="1:35" ht="11.25" customHeight="1" x14ac:dyDescent="0.25">
      <c r="A390" s="64" t="s">
        <v>503</v>
      </c>
      <c r="B390" s="249" t="s">
        <v>703</v>
      </c>
      <c r="C390" s="271"/>
      <c r="D390" s="272"/>
      <c r="E390" s="65" t="s">
        <v>646</v>
      </c>
      <c r="F390" s="66">
        <v>315720</v>
      </c>
      <c r="G390" s="66"/>
      <c r="H390" s="66">
        <v>315720</v>
      </c>
      <c r="I390" s="66"/>
      <c r="J390" s="66"/>
      <c r="K390" s="66"/>
      <c r="L390" s="66"/>
      <c r="M390" s="66"/>
      <c r="N390" s="66"/>
      <c r="O390" s="66"/>
      <c r="P390" s="66"/>
      <c r="Q390" s="66">
        <v>315720</v>
      </c>
      <c r="R390" s="66"/>
      <c r="S390" s="66"/>
      <c r="T390" s="66">
        <v>145850</v>
      </c>
      <c r="U390" s="66"/>
      <c r="V390" s="66">
        <v>145850</v>
      </c>
      <c r="W390" s="66"/>
      <c r="X390" s="66"/>
      <c r="Y390" s="66"/>
      <c r="Z390" s="66"/>
      <c r="AA390" s="66"/>
      <c r="AB390" s="66"/>
      <c r="AC390" s="66"/>
      <c r="AD390" s="66"/>
      <c r="AE390" s="66">
        <v>145850</v>
      </c>
      <c r="AF390" s="66"/>
      <c r="AG390" s="68"/>
      <c r="AH390" s="92"/>
      <c r="AI390" s="70" t="s">
        <v>709</v>
      </c>
    </row>
    <row r="391" spans="1:35" ht="11.25" customHeight="1" x14ac:dyDescent="0.25">
      <c r="A391" s="64" t="s">
        <v>503</v>
      </c>
      <c r="B391" s="249" t="s">
        <v>703</v>
      </c>
      <c r="C391" s="271"/>
      <c r="D391" s="272"/>
      <c r="E391" s="65" t="s">
        <v>649</v>
      </c>
      <c r="F391" s="66">
        <v>315720</v>
      </c>
      <c r="G391" s="66"/>
      <c r="H391" s="66">
        <v>315720</v>
      </c>
      <c r="I391" s="66"/>
      <c r="J391" s="66"/>
      <c r="K391" s="66"/>
      <c r="L391" s="66"/>
      <c r="M391" s="66"/>
      <c r="N391" s="66"/>
      <c r="O391" s="66"/>
      <c r="P391" s="66"/>
      <c r="Q391" s="66">
        <v>315720</v>
      </c>
      <c r="R391" s="66"/>
      <c r="S391" s="66"/>
      <c r="T391" s="66">
        <v>145850</v>
      </c>
      <c r="U391" s="66"/>
      <c r="V391" s="66">
        <v>145850</v>
      </c>
      <c r="W391" s="66"/>
      <c r="X391" s="66"/>
      <c r="Y391" s="66"/>
      <c r="Z391" s="66"/>
      <c r="AA391" s="66"/>
      <c r="AB391" s="66"/>
      <c r="AC391" s="66"/>
      <c r="AD391" s="66"/>
      <c r="AE391" s="66">
        <v>145850</v>
      </c>
      <c r="AF391" s="66"/>
      <c r="AG391" s="68"/>
      <c r="AH391" s="92"/>
      <c r="AI391" s="70" t="s">
        <v>710</v>
      </c>
    </row>
    <row r="392" spans="1:35" ht="11.25" customHeight="1" x14ac:dyDescent="0.25">
      <c r="A392" s="74" t="s">
        <v>503</v>
      </c>
      <c r="B392" s="250" t="s">
        <v>703</v>
      </c>
      <c r="C392" s="273"/>
      <c r="D392" s="274"/>
      <c r="E392" s="75" t="s">
        <v>652</v>
      </c>
      <c r="F392" s="66">
        <v>315720</v>
      </c>
      <c r="G392" s="76"/>
      <c r="H392" s="66">
        <v>315720</v>
      </c>
      <c r="I392" s="76"/>
      <c r="J392" s="77"/>
      <c r="K392" s="77"/>
      <c r="L392" s="77"/>
      <c r="M392" s="77"/>
      <c r="N392" s="77"/>
      <c r="O392" s="77"/>
      <c r="P392" s="77"/>
      <c r="Q392" s="77">
        <v>315720</v>
      </c>
      <c r="R392" s="77"/>
      <c r="S392" s="77"/>
      <c r="T392" s="66">
        <v>145850</v>
      </c>
      <c r="U392" s="76"/>
      <c r="V392" s="66">
        <v>145850</v>
      </c>
      <c r="W392" s="76"/>
      <c r="X392" s="77"/>
      <c r="Y392" s="77"/>
      <c r="Z392" s="77"/>
      <c r="AA392" s="77"/>
      <c r="AB392" s="77"/>
      <c r="AC392" s="77"/>
      <c r="AD392" s="77"/>
      <c r="AE392" s="77">
        <v>145850</v>
      </c>
      <c r="AF392" s="77"/>
      <c r="AG392" s="81"/>
      <c r="AH392" s="158" t="str">
        <f>B392&amp;E392</f>
        <v>00005010000000000611</v>
      </c>
      <c r="AI392" s="70" t="str">
        <f>B392&amp;E392</f>
        <v>00005010000000000611</v>
      </c>
    </row>
    <row r="393" spans="1:35" ht="11.25" customHeight="1" x14ac:dyDescent="0.25">
      <c r="A393" s="64" t="s">
        <v>503</v>
      </c>
      <c r="B393" s="249" t="s">
        <v>703</v>
      </c>
      <c r="C393" s="271"/>
      <c r="D393" s="272"/>
      <c r="E393" s="65" t="s">
        <v>540</v>
      </c>
      <c r="F393" s="66">
        <v>2492532.2999999998</v>
      </c>
      <c r="G393" s="66"/>
      <c r="H393" s="66">
        <v>2492532.2999999998</v>
      </c>
      <c r="I393" s="66"/>
      <c r="J393" s="66"/>
      <c r="K393" s="66"/>
      <c r="L393" s="66"/>
      <c r="M393" s="66"/>
      <c r="N393" s="66"/>
      <c r="O393" s="66"/>
      <c r="P393" s="66">
        <v>2492532.2999999998</v>
      </c>
      <c r="Q393" s="66"/>
      <c r="R393" s="66"/>
      <c r="S393" s="66"/>
      <c r="T393" s="66">
        <v>1697186.73</v>
      </c>
      <c r="U393" s="66"/>
      <c r="V393" s="66">
        <v>1697186.73</v>
      </c>
      <c r="W393" s="66"/>
      <c r="X393" s="66"/>
      <c r="Y393" s="66"/>
      <c r="Z393" s="66"/>
      <c r="AA393" s="66"/>
      <c r="AB393" s="66"/>
      <c r="AC393" s="66"/>
      <c r="AD393" s="66">
        <v>1697186.73</v>
      </c>
      <c r="AE393" s="66"/>
      <c r="AF393" s="66"/>
      <c r="AG393" s="68"/>
      <c r="AH393" s="92"/>
      <c r="AI393" s="70" t="s">
        <v>711</v>
      </c>
    </row>
    <row r="394" spans="1:35" ht="11.25" customHeight="1" x14ac:dyDescent="0.25">
      <c r="A394" s="64" t="s">
        <v>503</v>
      </c>
      <c r="B394" s="249" t="s">
        <v>703</v>
      </c>
      <c r="C394" s="271"/>
      <c r="D394" s="272"/>
      <c r="E394" s="65" t="s">
        <v>695</v>
      </c>
      <c r="F394" s="66">
        <v>2492532.2999999998</v>
      </c>
      <c r="G394" s="66"/>
      <c r="H394" s="66">
        <v>2492532.2999999998</v>
      </c>
      <c r="I394" s="66"/>
      <c r="J394" s="66"/>
      <c r="K394" s="66"/>
      <c r="L394" s="66"/>
      <c r="M394" s="66"/>
      <c r="N394" s="66"/>
      <c r="O394" s="66"/>
      <c r="P394" s="66">
        <v>2492532.2999999998</v>
      </c>
      <c r="Q394" s="66"/>
      <c r="R394" s="66"/>
      <c r="S394" s="66"/>
      <c r="T394" s="66">
        <v>1697186.73</v>
      </c>
      <c r="U394" s="66"/>
      <c r="V394" s="66">
        <v>1697186.73</v>
      </c>
      <c r="W394" s="66"/>
      <c r="X394" s="66"/>
      <c r="Y394" s="66"/>
      <c r="Z394" s="66"/>
      <c r="AA394" s="66"/>
      <c r="AB394" s="66"/>
      <c r="AC394" s="66"/>
      <c r="AD394" s="66">
        <v>1697186.73</v>
      </c>
      <c r="AE394" s="66"/>
      <c r="AF394" s="66"/>
      <c r="AG394" s="68"/>
      <c r="AH394" s="92"/>
      <c r="AI394" s="70" t="s">
        <v>712</v>
      </c>
    </row>
    <row r="395" spans="1:35" ht="11.25" customHeight="1" x14ac:dyDescent="0.25">
      <c r="A395" s="74" t="s">
        <v>503</v>
      </c>
      <c r="B395" s="250" t="s">
        <v>703</v>
      </c>
      <c r="C395" s="273"/>
      <c r="D395" s="274"/>
      <c r="E395" s="75" t="s">
        <v>698</v>
      </c>
      <c r="F395" s="66">
        <v>2492532.2999999998</v>
      </c>
      <c r="G395" s="76"/>
      <c r="H395" s="66">
        <v>2492532.2999999998</v>
      </c>
      <c r="I395" s="76"/>
      <c r="J395" s="77"/>
      <c r="K395" s="77"/>
      <c r="L395" s="77"/>
      <c r="M395" s="77"/>
      <c r="N395" s="77"/>
      <c r="O395" s="77"/>
      <c r="P395" s="77">
        <v>2492532.2999999998</v>
      </c>
      <c r="Q395" s="77"/>
      <c r="R395" s="77"/>
      <c r="S395" s="77"/>
      <c r="T395" s="66">
        <v>1697186.73</v>
      </c>
      <c r="U395" s="76"/>
      <c r="V395" s="66">
        <v>1697186.73</v>
      </c>
      <c r="W395" s="76"/>
      <c r="X395" s="77"/>
      <c r="Y395" s="77"/>
      <c r="Z395" s="77"/>
      <c r="AA395" s="77"/>
      <c r="AB395" s="77"/>
      <c r="AC395" s="77"/>
      <c r="AD395" s="77">
        <v>1697186.73</v>
      </c>
      <c r="AE395" s="77"/>
      <c r="AF395" s="77"/>
      <c r="AG395" s="81"/>
      <c r="AH395" s="158" t="str">
        <f>B395&amp;E395</f>
        <v>00005010000000000811</v>
      </c>
      <c r="AI395" s="70" t="str">
        <f>B395&amp;E395</f>
        <v>00005010000000000811</v>
      </c>
    </row>
    <row r="396" spans="1:35" ht="11.25" customHeight="1" x14ac:dyDescent="0.25">
      <c r="A396" s="64" t="s">
        <v>503</v>
      </c>
      <c r="B396" s="249" t="s">
        <v>714</v>
      </c>
      <c r="C396" s="271"/>
      <c r="D396" s="272"/>
      <c r="E396" s="65" t="s">
        <v>506</v>
      </c>
      <c r="F396" s="66">
        <v>195251558.16999999</v>
      </c>
      <c r="G396" s="66"/>
      <c r="H396" s="66">
        <v>195251558.16999999</v>
      </c>
      <c r="I396" s="66"/>
      <c r="J396" s="66"/>
      <c r="K396" s="66"/>
      <c r="L396" s="66"/>
      <c r="M396" s="66"/>
      <c r="N396" s="66"/>
      <c r="O396" s="66"/>
      <c r="P396" s="66">
        <v>19671674.390000001</v>
      </c>
      <c r="Q396" s="66">
        <v>175579883.78</v>
      </c>
      <c r="R396" s="66"/>
      <c r="S396" s="66"/>
      <c r="T396" s="66">
        <v>189857256.40000001</v>
      </c>
      <c r="U396" s="66"/>
      <c r="V396" s="66">
        <v>189857256.40000001</v>
      </c>
      <c r="W396" s="66"/>
      <c r="X396" s="66"/>
      <c r="Y396" s="66"/>
      <c r="Z396" s="66"/>
      <c r="AA396" s="66"/>
      <c r="AB396" s="66"/>
      <c r="AC396" s="66"/>
      <c r="AD396" s="66">
        <v>15641426.15</v>
      </c>
      <c r="AE396" s="66">
        <v>174215830.25</v>
      </c>
      <c r="AF396" s="66"/>
      <c r="AG396" s="68"/>
      <c r="AH396" s="92"/>
      <c r="AI396" s="70" t="s">
        <v>715</v>
      </c>
    </row>
    <row r="397" spans="1:35" ht="11.25" customHeight="1" x14ac:dyDescent="0.25">
      <c r="A397" s="64" t="s">
        <v>503</v>
      </c>
      <c r="B397" s="249" t="s">
        <v>714</v>
      </c>
      <c r="C397" s="271"/>
      <c r="D397" s="272"/>
      <c r="E397" s="65" t="s">
        <v>503</v>
      </c>
      <c r="F397" s="66">
        <v>18333398.170000002</v>
      </c>
      <c r="G397" s="66"/>
      <c r="H397" s="66">
        <v>18333398.170000002</v>
      </c>
      <c r="I397" s="66"/>
      <c r="J397" s="66"/>
      <c r="K397" s="66"/>
      <c r="L397" s="66"/>
      <c r="M397" s="66"/>
      <c r="N397" s="66"/>
      <c r="O397" s="66"/>
      <c r="P397" s="66">
        <v>17666208.329999998</v>
      </c>
      <c r="Q397" s="66">
        <v>667189.84</v>
      </c>
      <c r="R397" s="66"/>
      <c r="S397" s="66"/>
      <c r="T397" s="66">
        <v>16042034.34</v>
      </c>
      <c r="U397" s="66"/>
      <c r="V397" s="66">
        <v>16042034.34</v>
      </c>
      <c r="W397" s="66"/>
      <c r="X397" s="66"/>
      <c r="Y397" s="66"/>
      <c r="Z397" s="66"/>
      <c r="AA397" s="66"/>
      <c r="AB397" s="66"/>
      <c r="AC397" s="66"/>
      <c r="AD397" s="66">
        <v>15573426.15</v>
      </c>
      <c r="AE397" s="66">
        <v>468608.19</v>
      </c>
      <c r="AF397" s="66"/>
      <c r="AG397" s="68"/>
      <c r="AH397" s="92"/>
      <c r="AI397" s="70" t="s">
        <v>716</v>
      </c>
    </row>
    <row r="398" spans="1:35" ht="11.25" customHeight="1" x14ac:dyDescent="0.25">
      <c r="A398" s="64" t="s">
        <v>503</v>
      </c>
      <c r="B398" s="249" t="s">
        <v>714</v>
      </c>
      <c r="C398" s="271"/>
      <c r="D398" s="272"/>
      <c r="E398" s="65" t="s">
        <v>531</v>
      </c>
      <c r="F398" s="66">
        <v>18333398.170000002</v>
      </c>
      <c r="G398" s="66"/>
      <c r="H398" s="66">
        <v>18333398.170000002</v>
      </c>
      <c r="I398" s="66"/>
      <c r="J398" s="66"/>
      <c r="K398" s="66"/>
      <c r="L398" s="66"/>
      <c r="M398" s="66"/>
      <c r="N398" s="66"/>
      <c r="O398" s="66"/>
      <c r="P398" s="66">
        <v>17666208.329999998</v>
      </c>
      <c r="Q398" s="66">
        <v>667189.84</v>
      </c>
      <c r="R398" s="66"/>
      <c r="S398" s="66"/>
      <c r="T398" s="66">
        <v>16042034.34</v>
      </c>
      <c r="U398" s="66"/>
      <c r="V398" s="66">
        <v>16042034.34</v>
      </c>
      <c r="W398" s="66"/>
      <c r="X398" s="66"/>
      <c r="Y398" s="66"/>
      <c r="Z398" s="66"/>
      <c r="AA398" s="66"/>
      <c r="AB398" s="66"/>
      <c r="AC398" s="66"/>
      <c r="AD398" s="66">
        <v>15573426.15</v>
      </c>
      <c r="AE398" s="66">
        <v>468608.19</v>
      </c>
      <c r="AF398" s="66"/>
      <c r="AG398" s="68"/>
      <c r="AH398" s="92"/>
      <c r="AI398" s="70" t="s">
        <v>717</v>
      </c>
    </row>
    <row r="399" spans="1:35" ht="11.25" customHeight="1" x14ac:dyDescent="0.25">
      <c r="A399" s="74" t="s">
        <v>503</v>
      </c>
      <c r="B399" s="250" t="s">
        <v>714</v>
      </c>
      <c r="C399" s="273"/>
      <c r="D399" s="274"/>
      <c r="E399" s="75" t="s">
        <v>599</v>
      </c>
      <c r="F399" s="66">
        <v>16400000</v>
      </c>
      <c r="G399" s="76"/>
      <c r="H399" s="66">
        <v>16400000</v>
      </c>
      <c r="I399" s="76"/>
      <c r="J399" s="77"/>
      <c r="K399" s="77"/>
      <c r="L399" s="77"/>
      <c r="M399" s="77"/>
      <c r="N399" s="77"/>
      <c r="O399" s="77"/>
      <c r="P399" s="77">
        <v>16400000</v>
      </c>
      <c r="Q399" s="77"/>
      <c r="R399" s="77"/>
      <c r="S399" s="77"/>
      <c r="T399" s="66">
        <v>15182053.119999999</v>
      </c>
      <c r="U399" s="76"/>
      <c r="V399" s="66">
        <v>15182053.119999999</v>
      </c>
      <c r="W399" s="76"/>
      <c r="X399" s="77"/>
      <c r="Y399" s="77"/>
      <c r="Z399" s="77"/>
      <c r="AA399" s="77"/>
      <c r="AB399" s="77"/>
      <c r="AC399" s="77"/>
      <c r="AD399" s="77">
        <v>15182053.119999999</v>
      </c>
      <c r="AE399" s="77"/>
      <c r="AF399" s="77"/>
      <c r="AG399" s="81"/>
      <c r="AH399" s="158" t="str">
        <f>B399&amp;E399</f>
        <v>00005020000000000243</v>
      </c>
      <c r="AI399" s="70" t="str">
        <f>B399&amp;E399</f>
        <v>00005020000000000243</v>
      </c>
    </row>
    <row r="400" spans="1:35" ht="11.25" customHeight="1" x14ac:dyDescent="0.25">
      <c r="A400" s="74" t="s">
        <v>503</v>
      </c>
      <c r="B400" s="250" t="s">
        <v>714</v>
      </c>
      <c r="C400" s="273"/>
      <c r="D400" s="274"/>
      <c r="E400" s="75" t="s">
        <v>536</v>
      </c>
      <c r="F400" s="66">
        <v>1933398.17</v>
      </c>
      <c r="G400" s="76"/>
      <c r="H400" s="66">
        <v>1933398.17</v>
      </c>
      <c r="I400" s="76"/>
      <c r="J400" s="77"/>
      <c r="K400" s="77"/>
      <c r="L400" s="77"/>
      <c r="M400" s="77"/>
      <c r="N400" s="77"/>
      <c r="O400" s="77"/>
      <c r="P400" s="77">
        <v>1266208.33</v>
      </c>
      <c r="Q400" s="77">
        <v>667189.84</v>
      </c>
      <c r="R400" s="77"/>
      <c r="S400" s="77"/>
      <c r="T400" s="66">
        <v>859981.22</v>
      </c>
      <c r="U400" s="76"/>
      <c r="V400" s="66">
        <v>859981.22</v>
      </c>
      <c r="W400" s="76"/>
      <c r="X400" s="77"/>
      <c r="Y400" s="77"/>
      <c r="Z400" s="77"/>
      <c r="AA400" s="77"/>
      <c r="AB400" s="77"/>
      <c r="AC400" s="77"/>
      <c r="AD400" s="77">
        <v>391373.03</v>
      </c>
      <c r="AE400" s="77">
        <v>468608.19</v>
      </c>
      <c r="AF400" s="77"/>
      <c r="AG400" s="81"/>
      <c r="AH400" s="158" t="str">
        <f>B400&amp;E400</f>
        <v>00005020000000000244</v>
      </c>
      <c r="AI400" s="70" t="str">
        <f>B400&amp;E400</f>
        <v>00005020000000000244</v>
      </c>
    </row>
    <row r="401" spans="1:35" ht="11.25" customHeight="1" x14ac:dyDescent="0.25">
      <c r="A401" s="64" t="s">
        <v>503</v>
      </c>
      <c r="B401" s="249" t="s">
        <v>714</v>
      </c>
      <c r="C401" s="271"/>
      <c r="D401" s="272"/>
      <c r="E401" s="65" t="s">
        <v>601</v>
      </c>
      <c r="F401" s="66">
        <v>167525380.97</v>
      </c>
      <c r="G401" s="66"/>
      <c r="H401" s="66">
        <v>167525380.97</v>
      </c>
      <c r="I401" s="66"/>
      <c r="J401" s="66"/>
      <c r="K401" s="66"/>
      <c r="L401" s="66"/>
      <c r="M401" s="66"/>
      <c r="N401" s="66"/>
      <c r="O401" s="66"/>
      <c r="P401" s="66">
        <v>1005466.06</v>
      </c>
      <c r="Q401" s="66">
        <v>166519914.91</v>
      </c>
      <c r="R401" s="66"/>
      <c r="S401" s="66"/>
      <c r="T401" s="66">
        <v>165610026.13999999</v>
      </c>
      <c r="U401" s="66"/>
      <c r="V401" s="66">
        <v>165610026.13999999</v>
      </c>
      <c r="W401" s="66"/>
      <c r="X401" s="66"/>
      <c r="Y401" s="66"/>
      <c r="Z401" s="66"/>
      <c r="AA401" s="66"/>
      <c r="AB401" s="66"/>
      <c r="AC401" s="66"/>
      <c r="AD401" s="66">
        <v>68000</v>
      </c>
      <c r="AE401" s="66">
        <v>165542026.13999999</v>
      </c>
      <c r="AF401" s="66"/>
      <c r="AG401" s="68"/>
      <c r="AH401" s="92"/>
      <c r="AI401" s="70" t="s">
        <v>718</v>
      </c>
    </row>
    <row r="402" spans="1:35" ht="11.25" customHeight="1" x14ac:dyDescent="0.25">
      <c r="A402" s="64" t="s">
        <v>503</v>
      </c>
      <c r="B402" s="249" t="s">
        <v>714</v>
      </c>
      <c r="C402" s="271"/>
      <c r="D402" s="272"/>
      <c r="E402" s="65" t="s">
        <v>604</v>
      </c>
      <c r="F402" s="66">
        <v>5515593.3099999996</v>
      </c>
      <c r="G402" s="66"/>
      <c r="H402" s="66">
        <v>5515593.3099999996</v>
      </c>
      <c r="I402" s="66"/>
      <c r="J402" s="66"/>
      <c r="K402" s="66"/>
      <c r="L402" s="66"/>
      <c r="M402" s="66"/>
      <c r="N402" s="66"/>
      <c r="O402" s="66"/>
      <c r="P402" s="66">
        <v>1005466.06</v>
      </c>
      <c r="Q402" s="66">
        <v>4510127.25</v>
      </c>
      <c r="R402" s="66"/>
      <c r="S402" s="66"/>
      <c r="T402" s="66">
        <v>4113238.48</v>
      </c>
      <c r="U402" s="66"/>
      <c r="V402" s="66">
        <v>4113238.48</v>
      </c>
      <c r="W402" s="66"/>
      <c r="X402" s="66"/>
      <c r="Y402" s="66"/>
      <c r="Z402" s="66"/>
      <c r="AA402" s="66"/>
      <c r="AB402" s="66"/>
      <c r="AC402" s="66"/>
      <c r="AD402" s="66">
        <v>68000</v>
      </c>
      <c r="AE402" s="66">
        <v>4045238.48</v>
      </c>
      <c r="AF402" s="66"/>
      <c r="AG402" s="68"/>
      <c r="AH402" s="92"/>
      <c r="AI402" s="70" t="s">
        <v>719</v>
      </c>
    </row>
    <row r="403" spans="1:35" ht="11.25" customHeight="1" x14ac:dyDescent="0.25">
      <c r="A403" s="74" t="s">
        <v>503</v>
      </c>
      <c r="B403" s="250" t="s">
        <v>714</v>
      </c>
      <c r="C403" s="273"/>
      <c r="D403" s="274"/>
      <c r="E403" s="75" t="s">
        <v>683</v>
      </c>
      <c r="F403" s="66">
        <v>5515593.3099999996</v>
      </c>
      <c r="G403" s="76"/>
      <c r="H403" s="66">
        <v>5515593.3099999996</v>
      </c>
      <c r="I403" s="76"/>
      <c r="J403" s="77"/>
      <c r="K403" s="77"/>
      <c r="L403" s="77"/>
      <c r="M403" s="77"/>
      <c r="N403" s="77"/>
      <c r="O403" s="77"/>
      <c r="P403" s="77">
        <v>1005466.06</v>
      </c>
      <c r="Q403" s="77">
        <v>4510127.25</v>
      </c>
      <c r="R403" s="77"/>
      <c r="S403" s="77"/>
      <c r="T403" s="66">
        <v>4113238.48</v>
      </c>
      <c r="U403" s="76"/>
      <c r="V403" s="66">
        <v>4113238.48</v>
      </c>
      <c r="W403" s="76"/>
      <c r="X403" s="77"/>
      <c r="Y403" s="77"/>
      <c r="Z403" s="77"/>
      <c r="AA403" s="77"/>
      <c r="AB403" s="77"/>
      <c r="AC403" s="77"/>
      <c r="AD403" s="77">
        <v>68000</v>
      </c>
      <c r="AE403" s="77">
        <v>4045238.48</v>
      </c>
      <c r="AF403" s="77"/>
      <c r="AG403" s="81"/>
      <c r="AH403" s="158" t="str">
        <f>B403&amp;E403</f>
        <v>00005020000000000414</v>
      </c>
      <c r="AI403" s="70" t="str">
        <f>B403&amp;E403</f>
        <v>00005020000000000414</v>
      </c>
    </row>
    <row r="404" spans="1:35" ht="11.25" customHeight="1" x14ac:dyDescent="0.25">
      <c r="A404" s="64" t="s">
        <v>503</v>
      </c>
      <c r="B404" s="249" t="s">
        <v>714</v>
      </c>
      <c r="C404" s="271"/>
      <c r="D404" s="272"/>
      <c r="E404" s="65" t="s">
        <v>721</v>
      </c>
      <c r="F404" s="66">
        <v>162009787.66</v>
      </c>
      <c r="G404" s="66"/>
      <c r="H404" s="66">
        <v>162009787.66</v>
      </c>
      <c r="I404" s="66"/>
      <c r="J404" s="66"/>
      <c r="K404" s="66"/>
      <c r="L404" s="66"/>
      <c r="M404" s="66"/>
      <c r="N404" s="66"/>
      <c r="O404" s="66"/>
      <c r="P404" s="66"/>
      <c r="Q404" s="66">
        <v>162009787.66</v>
      </c>
      <c r="R404" s="66"/>
      <c r="S404" s="66"/>
      <c r="T404" s="66">
        <v>161496787.66</v>
      </c>
      <c r="U404" s="66"/>
      <c r="V404" s="66">
        <v>161496787.66</v>
      </c>
      <c r="W404" s="66"/>
      <c r="X404" s="66"/>
      <c r="Y404" s="66"/>
      <c r="Z404" s="66"/>
      <c r="AA404" s="66"/>
      <c r="AB404" s="66"/>
      <c r="AC404" s="66"/>
      <c r="AD404" s="66"/>
      <c r="AE404" s="66">
        <v>161496787.66</v>
      </c>
      <c r="AF404" s="66"/>
      <c r="AG404" s="68"/>
      <c r="AH404" s="92"/>
      <c r="AI404" s="70" t="s">
        <v>722</v>
      </c>
    </row>
    <row r="405" spans="1:35" ht="11.25" customHeight="1" x14ac:dyDescent="0.25">
      <c r="A405" s="74" t="s">
        <v>503</v>
      </c>
      <c r="B405" s="250" t="s">
        <v>714</v>
      </c>
      <c r="C405" s="273"/>
      <c r="D405" s="274"/>
      <c r="E405" s="75" t="s">
        <v>724</v>
      </c>
      <c r="F405" s="66">
        <v>162009787.66</v>
      </c>
      <c r="G405" s="76"/>
      <c r="H405" s="66">
        <v>162009787.66</v>
      </c>
      <c r="I405" s="76"/>
      <c r="J405" s="77"/>
      <c r="K405" s="77"/>
      <c r="L405" s="77"/>
      <c r="M405" s="77"/>
      <c r="N405" s="77"/>
      <c r="O405" s="77"/>
      <c r="P405" s="77"/>
      <c r="Q405" s="77">
        <v>162009787.66</v>
      </c>
      <c r="R405" s="77"/>
      <c r="S405" s="77"/>
      <c r="T405" s="66">
        <v>161496787.66</v>
      </c>
      <c r="U405" s="76"/>
      <c r="V405" s="66">
        <v>161496787.66</v>
      </c>
      <c r="W405" s="76"/>
      <c r="X405" s="77"/>
      <c r="Y405" s="77"/>
      <c r="Z405" s="77"/>
      <c r="AA405" s="77"/>
      <c r="AB405" s="77"/>
      <c r="AC405" s="77"/>
      <c r="AD405" s="77"/>
      <c r="AE405" s="77">
        <v>161496787.66</v>
      </c>
      <c r="AF405" s="77"/>
      <c r="AG405" s="81"/>
      <c r="AH405" s="158" t="str">
        <f>B405&amp;E405</f>
        <v>00005020000000000464</v>
      </c>
      <c r="AI405" s="70" t="str">
        <f>B405&amp;E405</f>
        <v>00005020000000000464</v>
      </c>
    </row>
    <row r="406" spans="1:35" ht="11.25" customHeight="1" x14ac:dyDescent="0.25">
      <c r="A406" s="64" t="s">
        <v>503</v>
      </c>
      <c r="B406" s="249" t="s">
        <v>714</v>
      </c>
      <c r="C406" s="271"/>
      <c r="D406" s="272"/>
      <c r="E406" s="65" t="s">
        <v>540</v>
      </c>
      <c r="F406" s="66">
        <v>9392779.0299999993</v>
      </c>
      <c r="G406" s="66"/>
      <c r="H406" s="66">
        <v>9392779.0299999993</v>
      </c>
      <c r="I406" s="66"/>
      <c r="J406" s="66"/>
      <c r="K406" s="66"/>
      <c r="L406" s="66"/>
      <c r="M406" s="66"/>
      <c r="N406" s="66"/>
      <c r="O406" s="66"/>
      <c r="P406" s="66">
        <v>1000000</v>
      </c>
      <c r="Q406" s="66">
        <v>8392779.0299999993</v>
      </c>
      <c r="R406" s="66"/>
      <c r="S406" s="66"/>
      <c r="T406" s="66">
        <v>8205195.9199999999</v>
      </c>
      <c r="U406" s="66"/>
      <c r="V406" s="66">
        <v>8205195.9199999999</v>
      </c>
      <c r="W406" s="66"/>
      <c r="X406" s="66"/>
      <c r="Y406" s="66"/>
      <c r="Z406" s="66"/>
      <c r="AA406" s="66"/>
      <c r="AB406" s="66"/>
      <c r="AC406" s="66"/>
      <c r="AD406" s="66">
        <v>0</v>
      </c>
      <c r="AE406" s="66">
        <v>8205195.9199999999</v>
      </c>
      <c r="AF406" s="66"/>
      <c r="AG406" s="68"/>
      <c r="AH406" s="92"/>
      <c r="AI406" s="70" t="s">
        <v>725</v>
      </c>
    </row>
    <row r="407" spans="1:35" ht="11.25" customHeight="1" x14ac:dyDescent="0.25">
      <c r="A407" s="64" t="s">
        <v>503</v>
      </c>
      <c r="B407" s="249" t="s">
        <v>714</v>
      </c>
      <c r="C407" s="271"/>
      <c r="D407" s="272"/>
      <c r="E407" s="65" t="s">
        <v>695</v>
      </c>
      <c r="F407" s="66">
        <v>9392779.0299999993</v>
      </c>
      <c r="G407" s="66"/>
      <c r="H407" s="66">
        <v>9392779.0299999993</v>
      </c>
      <c r="I407" s="66"/>
      <c r="J407" s="66"/>
      <c r="K407" s="66"/>
      <c r="L407" s="66"/>
      <c r="M407" s="66"/>
      <c r="N407" s="66"/>
      <c r="O407" s="66"/>
      <c r="P407" s="66">
        <v>1000000</v>
      </c>
      <c r="Q407" s="66">
        <v>8392779.0299999993</v>
      </c>
      <c r="R407" s="66"/>
      <c r="S407" s="66"/>
      <c r="T407" s="66">
        <v>8205195.9199999999</v>
      </c>
      <c r="U407" s="66"/>
      <c r="V407" s="66">
        <v>8205195.9199999999</v>
      </c>
      <c r="W407" s="66"/>
      <c r="X407" s="66"/>
      <c r="Y407" s="66"/>
      <c r="Z407" s="66"/>
      <c r="AA407" s="66"/>
      <c r="AB407" s="66"/>
      <c r="AC407" s="66"/>
      <c r="AD407" s="66">
        <v>0</v>
      </c>
      <c r="AE407" s="66">
        <v>8205195.9199999999</v>
      </c>
      <c r="AF407" s="66"/>
      <c r="AG407" s="68"/>
      <c r="AH407" s="92"/>
      <c r="AI407" s="70" t="s">
        <v>726</v>
      </c>
    </row>
    <row r="408" spans="1:35" ht="11.25" customHeight="1" x14ac:dyDescent="0.25">
      <c r="A408" s="74" t="s">
        <v>503</v>
      </c>
      <c r="B408" s="250" t="s">
        <v>714</v>
      </c>
      <c r="C408" s="273"/>
      <c r="D408" s="274"/>
      <c r="E408" s="75" t="s">
        <v>698</v>
      </c>
      <c r="F408" s="66">
        <v>9392779.0299999993</v>
      </c>
      <c r="G408" s="76"/>
      <c r="H408" s="66">
        <v>9392779.0299999993</v>
      </c>
      <c r="I408" s="76"/>
      <c r="J408" s="77"/>
      <c r="K408" s="77"/>
      <c r="L408" s="77"/>
      <c r="M408" s="77"/>
      <c r="N408" s="77"/>
      <c r="O408" s="77"/>
      <c r="P408" s="77">
        <v>1000000</v>
      </c>
      <c r="Q408" s="77">
        <v>8392779.0299999993</v>
      </c>
      <c r="R408" s="77"/>
      <c r="S408" s="77"/>
      <c r="T408" s="66">
        <v>8205195.9199999999</v>
      </c>
      <c r="U408" s="76"/>
      <c r="V408" s="66">
        <v>8205195.9199999999</v>
      </c>
      <c r="W408" s="76"/>
      <c r="X408" s="77"/>
      <c r="Y408" s="77"/>
      <c r="Z408" s="77"/>
      <c r="AA408" s="77"/>
      <c r="AB408" s="77"/>
      <c r="AC408" s="77"/>
      <c r="AD408" s="77">
        <v>0</v>
      </c>
      <c r="AE408" s="77">
        <v>8205195.9199999999</v>
      </c>
      <c r="AF408" s="77"/>
      <c r="AG408" s="81"/>
      <c r="AH408" s="158" t="str">
        <f>B408&amp;E408</f>
        <v>00005020000000000811</v>
      </c>
      <c r="AI408" s="70" t="str">
        <f>B408&amp;E408</f>
        <v>00005020000000000811</v>
      </c>
    </row>
    <row r="409" spans="1:35" ht="11.25" customHeight="1" x14ac:dyDescent="0.25">
      <c r="A409" s="64" t="s">
        <v>503</v>
      </c>
      <c r="B409" s="249" t="s">
        <v>728</v>
      </c>
      <c r="C409" s="271"/>
      <c r="D409" s="272"/>
      <c r="E409" s="65" t="s">
        <v>506</v>
      </c>
      <c r="F409" s="66">
        <v>70037365.219999999</v>
      </c>
      <c r="G409" s="66"/>
      <c r="H409" s="66">
        <v>70037365.219999999</v>
      </c>
      <c r="I409" s="66"/>
      <c r="J409" s="66"/>
      <c r="K409" s="66"/>
      <c r="L409" s="66"/>
      <c r="M409" s="66"/>
      <c r="N409" s="66"/>
      <c r="O409" s="66"/>
      <c r="P409" s="66"/>
      <c r="Q409" s="66">
        <v>60545781.600000001</v>
      </c>
      <c r="R409" s="66">
        <v>9491583.6199999992</v>
      </c>
      <c r="S409" s="66"/>
      <c r="T409" s="66">
        <v>55154983.729999997</v>
      </c>
      <c r="U409" s="66"/>
      <c r="V409" s="66">
        <v>55154983.729999997</v>
      </c>
      <c r="W409" s="66"/>
      <c r="X409" s="66"/>
      <c r="Y409" s="66"/>
      <c r="Z409" s="66"/>
      <c r="AA409" s="66"/>
      <c r="AB409" s="66"/>
      <c r="AC409" s="66"/>
      <c r="AD409" s="66"/>
      <c r="AE409" s="66">
        <v>47712195.82</v>
      </c>
      <c r="AF409" s="66">
        <v>7442787.9100000001</v>
      </c>
      <c r="AG409" s="68"/>
      <c r="AH409" s="92"/>
      <c r="AI409" s="70" t="s">
        <v>729</v>
      </c>
    </row>
    <row r="410" spans="1:35" ht="11.25" customHeight="1" x14ac:dyDescent="0.25">
      <c r="A410" s="64" t="s">
        <v>503</v>
      </c>
      <c r="B410" s="249" t="s">
        <v>728</v>
      </c>
      <c r="C410" s="271"/>
      <c r="D410" s="272"/>
      <c r="E410" s="65" t="s">
        <v>503</v>
      </c>
      <c r="F410" s="66">
        <v>64774801.509999998</v>
      </c>
      <c r="G410" s="66"/>
      <c r="H410" s="66">
        <v>64774801.509999998</v>
      </c>
      <c r="I410" s="66"/>
      <c r="J410" s="66"/>
      <c r="K410" s="66"/>
      <c r="L410" s="66"/>
      <c r="M410" s="66"/>
      <c r="N410" s="66"/>
      <c r="O410" s="66"/>
      <c r="P410" s="66"/>
      <c r="Q410" s="66">
        <v>55283217.890000001</v>
      </c>
      <c r="R410" s="66">
        <v>9491583.6199999992</v>
      </c>
      <c r="S410" s="66"/>
      <c r="T410" s="66">
        <v>50404740.57</v>
      </c>
      <c r="U410" s="66"/>
      <c r="V410" s="66">
        <v>50404740.57</v>
      </c>
      <c r="W410" s="66"/>
      <c r="X410" s="66"/>
      <c r="Y410" s="66"/>
      <c r="Z410" s="66"/>
      <c r="AA410" s="66"/>
      <c r="AB410" s="66"/>
      <c r="AC410" s="66"/>
      <c r="AD410" s="66"/>
      <c r="AE410" s="66">
        <v>42961952.659999996</v>
      </c>
      <c r="AF410" s="66">
        <v>7442787.9100000001</v>
      </c>
      <c r="AG410" s="68"/>
      <c r="AH410" s="92"/>
      <c r="AI410" s="70" t="s">
        <v>730</v>
      </c>
    </row>
    <row r="411" spans="1:35" ht="11.25" customHeight="1" x14ac:dyDescent="0.25">
      <c r="A411" s="64" t="s">
        <v>503</v>
      </c>
      <c r="B411" s="249" t="s">
        <v>728</v>
      </c>
      <c r="C411" s="271"/>
      <c r="D411" s="272"/>
      <c r="E411" s="65" t="s">
        <v>531</v>
      </c>
      <c r="F411" s="66">
        <v>64774801.509999998</v>
      </c>
      <c r="G411" s="66"/>
      <c r="H411" s="66">
        <v>64774801.509999998</v>
      </c>
      <c r="I411" s="66"/>
      <c r="J411" s="66"/>
      <c r="K411" s="66"/>
      <c r="L411" s="66"/>
      <c r="M411" s="66"/>
      <c r="N411" s="66"/>
      <c r="O411" s="66"/>
      <c r="P411" s="66"/>
      <c r="Q411" s="66">
        <v>55283217.890000001</v>
      </c>
      <c r="R411" s="66">
        <v>9491583.6199999992</v>
      </c>
      <c r="S411" s="66"/>
      <c r="T411" s="66">
        <v>50404740.57</v>
      </c>
      <c r="U411" s="66"/>
      <c r="V411" s="66">
        <v>50404740.57</v>
      </c>
      <c r="W411" s="66"/>
      <c r="X411" s="66"/>
      <c r="Y411" s="66"/>
      <c r="Z411" s="66"/>
      <c r="AA411" s="66"/>
      <c r="AB411" s="66"/>
      <c r="AC411" s="66"/>
      <c r="AD411" s="66"/>
      <c r="AE411" s="66">
        <v>42961952.659999996</v>
      </c>
      <c r="AF411" s="66">
        <v>7442787.9100000001</v>
      </c>
      <c r="AG411" s="68"/>
      <c r="AH411" s="92"/>
      <c r="AI411" s="70" t="s">
        <v>731</v>
      </c>
    </row>
    <row r="412" spans="1:35" ht="11.25" customHeight="1" x14ac:dyDescent="0.25">
      <c r="A412" s="74" t="s">
        <v>503</v>
      </c>
      <c r="B412" s="250" t="s">
        <v>728</v>
      </c>
      <c r="C412" s="273"/>
      <c r="D412" s="274"/>
      <c r="E412" s="75" t="s">
        <v>536</v>
      </c>
      <c r="F412" s="66">
        <v>41392546.409999996</v>
      </c>
      <c r="G412" s="76"/>
      <c r="H412" s="66">
        <v>41392546.409999996</v>
      </c>
      <c r="I412" s="76"/>
      <c r="J412" s="77"/>
      <c r="K412" s="77"/>
      <c r="L412" s="77"/>
      <c r="M412" s="77"/>
      <c r="N412" s="77"/>
      <c r="O412" s="77"/>
      <c r="P412" s="77"/>
      <c r="Q412" s="77">
        <v>36900962.789999999</v>
      </c>
      <c r="R412" s="77">
        <v>4491583.62</v>
      </c>
      <c r="S412" s="77"/>
      <c r="T412" s="66">
        <v>31798829.18</v>
      </c>
      <c r="U412" s="76"/>
      <c r="V412" s="66">
        <v>31798829.18</v>
      </c>
      <c r="W412" s="76"/>
      <c r="X412" s="77"/>
      <c r="Y412" s="77"/>
      <c r="Z412" s="77"/>
      <c r="AA412" s="77"/>
      <c r="AB412" s="77"/>
      <c r="AC412" s="77"/>
      <c r="AD412" s="77"/>
      <c r="AE412" s="77">
        <v>27698783.190000001</v>
      </c>
      <c r="AF412" s="77">
        <v>4100045.99</v>
      </c>
      <c r="AG412" s="81"/>
      <c r="AH412" s="158" t="str">
        <f>B412&amp;E412</f>
        <v>00005030000000000244</v>
      </c>
      <c r="AI412" s="70" t="str">
        <f>B412&amp;E412</f>
        <v>00005030000000000244</v>
      </c>
    </row>
    <row r="413" spans="1:35" ht="11.25" customHeight="1" x14ac:dyDescent="0.25">
      <c r="A413" s="74" t="s">
        <v>503</v>
      </c>
      <c r="B413" s="250" t="s">
        <v>728</v>
      </c>
      <c r="C413" s="273"/>
      <c r="D413" s="274"/>
      <c r="E413" s="75" t="s">
        <v>538</v>
      </c>
      <c r="F413" s="66">
        <v>23382255.100000001</v>
      </c>
      <c r="G413" s="76"/>
      <c r="H413" s="66">
        <v>23382255.100000001</v>
      </c>
      <c r="I413" s="76"/>
      <c r="J413" s="77"/>
      <c r="K413" s="77"/>
      <c r="L413" s="77"/>
      <c r="M413" s="77"/>
      <c r="N413" s="77"/>
      <c r="O413" s="77"/>
      <c r="P413" s="77"/>
      <c r="Q413" s="77">
        <v>18382255.100000001</v>
      </c>
      <c r="R413" s="77">
        <v>5000000</v>
      </c>
      <c r="S413" s="77"/>
      <c r="T413" s="66">
        <v>18605911.390000001</v>
      </c>
      <c r="U413" s="76"/>
      <c r="V413" s="66">
        <v>18605911.390000001</v>
      </c>
      <c r="W413" s="76"/>
      <c r="X413" s="77"/>
      <c r="Y413" s="77"/>
      <c r="Z413" s="77"/>
      <c r="AA413" s="77"/>
      <c r="AB413" s="77"/>
      <c r="AC413" s="77"/>
      <c r="AD413" s="77"/>
      <c r="AE413" s="77">
        <v>15263169.470000001</v>
      </c>
      <c r="AF413" s="77">
        <v>3342741.92</v>
      </c>
      <c r="AG413" s="81"/>
      <c r="AH413" s="158" t="str">
        <f>B413&amp;E413</f>
        <v>00005030000000000247</v>
      </c>
      <c r="AI413" s="70" t="str">
        <f>B413&amp;E413</f>
        <v>00005030000000000247</v>
      </c>
    </row>
    <row r="414" spans="1:35" ht="11.25" customHeight="1" x14ac:dyDescent="0.25">
      <c r="A414" s="64" t="s">
        <v>503</v>
      </c>
      <c r="B414" s="249" t="s">
        <v>728</v>
      </c>
      <c r="C414" s="271"/>
      <c r="D414" s="272"/>
      <c r="E414" s="65" t="s">
        <v>601</v>
      </c>
      <c r="F414" s="66">
        <v>4275397.04</v>
      </c>
      <c r="G414" s="66"/>
      <c r="H414" s="66">
        <v>4275397.04</v>
      </c>
      <c r="I414" s="66"/>
      <c r="J414" s="66"/>
      <c r="K414" s="66"/>
      <c r="L414" s="66"/>
      <c r="M414" s="66"/>
      <c r="N414" s="66"/>
      <c r="O414" s="66"/>
      <c r="P414" s="66"/>
      <c r="Q414" s="66">
        <v>4275397.04</v>
      </c>
      <c r="R414" s="66"/>
      <c r="S414" s="66"/>
      <c r="T414" s="66">
        <v>4224214.8</v>
      </c>
      <c r="U414" s="66"/>
      <c r="V414" s="66">
        <v>4224214.8</v>
      </c>
      <c r="W414" s="66"/>
      <c r="X414" s="66"/>
      <c r="Y414" s="66"/>
      <c r="Z414" s="66"/>
      <c r="AA414" s="66"/>
      <c r="AB414" s="66"/>
      <c r="AC414" s="66"/>
      <c r="AD414" s="66"/>
      <c r="AE414" s="66">
        <v>4224214.8</v>
      </c>
      <c r="AF414" s="66"/>
      <c r="AG414" s="68"/>
      <c r="AH414" s="92"/>
      <c r="AI414" s="70" t="s">
        <v>732</v>
      </c>
    </row>
    <row r="415" spans="1:35" ht="11.25" customHeight="1" x14ac:dyDescent="0.25">
      <c r="A415" s="64" t="s">
        <v>503</v>
      </c>
      <c r="B415" s="249" t="s">
        <v>728</v>
      </c>
      <c r="C415" s="271"/>
      <c r="D415" s="272"/>
      <c r="E415" s="65" t="s">
        <v>604</v>
      </c>
      <c r="F415" s="66">
        <v>4275397.04</v>
      </c>
      <c r="G415" s="66"/>
      <c r="H415" s="66">
        <v>4275397.04</v>
      </c>
      <c r="I415" s="66"/>
      <c r="J415" s="66"/>
      <c r="K415" s="66"/>
      <c r="L415" s="66"/>
      <c r="M415" s="66"/>
      <c r="N415" s="66"/>
      <c r="O415" s="66"/>
      <c r="P415" s="66"/>
      <c r="Q415" s="66">
        <v>4275397.04</v>
      </c>
      <c r="R415" s="66"/>
      <c r="S415" s="66"/>
      <c r="T415" s="66">
        <v>4224214.8</v>
      </c>
      <c r="U415" s="66"/>
      <c r="V415" s="66">
        <v>4224214.8</v>
      </c>
      <c r="W415" s="66"/>
      <c r="X415" s="66"/>
      <c r="Y415" s="66"/>
      <c r="Z415" s="66"/>
      <c r="AA415" s="66"/>
      <c r="AB415" s="66"/>
      <c r="AC415" s="66"/>
      <c r="AD415" s="66"/>
      <c r="AE415" s="66">
        <v>4224214.8</v>
      </c>
      <c r="AF415" s="66"/>
      <c r="AG415" s="68"/>
      <c r="AH415" s="92"/>
      <c r="AI415" s="70" t="s">
        <v>733</v>
      </c>
    </row>
    <row r="416" spans="1:35" ht="11.25" customHeight="1" x14ac:dyDescent="0.25">
      <c r="A416" s="74" t="s">
        <v>503</v>
      </c>
      <c r="B416" s="250" t="s">
        <v>728</v>
      </c>
      <c r="C416" s="273"/>
      <c r="D416" s="274"/>
      <c r="E416" s="75" t="s">
        <v>683</v>
      </c>
      <c r="F416" s="66">
        <v>4275397.04</v>
      </c>
      <c r="G416" s="76"/>
      <c r="H416" s="66">
        <v>4275397.04</v>
      </c>
      <c r="I416" s="76"/>
      <c r="J416" s="77"/>
      <c r="K416" s="77"/>
      <c r="L416" s="77"/>
      <c r="M416" s="77"/>
      <c r="N416" s="77"/>
      <c r="O416" s="77"/>
      <c r="P416" s="77"/>
      <c r="Q416" s="77">
        <v>4275397.04</v>
      </c>
      <c r="R416" s="77"/>
      <c r="S416" s="77"/>
      <c r="T416" s="66">
        <v>4224214.8</v>
      </c>
      <c r="U416" s="76"/>
      <c r="V416" s="66">
        <v>4224214.8</v>
      </c>
      <c r="W416" s="76"/>
      <c r="X416" s="77"/>
      <c r="Y416" s="77"/>
      <c r="Z416" s="77"/>
      <c r="AA416" s="77"/>
      <c r="AB416" s="77"/>
      <c r="AC416" s="77"/>
      <c r="AD416" s="77"/>
      <c r="AE416" s="77">
        <v>4224214.8</v>
      </c>
      <c r="AF416" s="77"/>
      <c r="AG416" s="81"/>
      <c r="AH416" s="158" t="str">
        <f>B416&amp;E416</f>
        <v>00005030000000000414</v>
      </c>
      <c r="AI416" s="70" t="str">
        <f>B416&amp;E416</f>
        <v>00005030000000000414</v>
      </c>
    </row>
    <row r="417" spans="1:35" ht="11.25" customHeight="1" x14ac:dyDescent="0.25">
      <c r="A417" s="64" t="s">
        <v>503</v>
      </c>
      <c r="B417" s="249" t="s">
        <v>728</v>
      </c>
      <c r="C417" s="271"/>
      <c r="D417" s="272"/>
      <c r="E417" s="65" t="s">
        <v>646</v>
      </c>
      <c r="F417" s="66">
        <v>987166.67</v>
      </c>
      <c r="G417" s="66"/>
      <c r="H417" s="66">
        <v>987166.67</v>
      </c>
      <c r="I417" s="66"/>
      <c r="J417" s="66"/>
      <c r="K417" s="66"/>
      <c r="L417" s="66"/>
      <c r="M417" s="66"/>
      <c r="N417" s="66"/>
      <c r="O417" s="66"/>
      <c r="P417" s="66"/>
      <c r="Q417" s="66">
        <v>987166.67</v>
      </c>
      <c r="R417" s="66"/>
      <c r="S417" s="66"/>
      <c r="T417" s="66">
        <v>526028.36</v>
      </c>
      <c r="U417" s="66"/>
      <c r="V417" s="66">
        <v>526028.36</v>
      </c>
      <c r="W417" s="66"/>
      <c r="X417" s="66"/>
      <c r="Y417" s="66"/>
      <c r="Z417" s="66"/>
      <c r="AA417" s="66"/>
      <c r="AB417" s="66"/>
      <c r="AC417" s="66"/>
      <c r="AD417" s="66"/>
      <c r="AE417" s="66">
        <v>526028.36</v>
      </c>
      <c r="AF417" s="66"/>
      <c r="AG417" s="68"/>
      <c r="AH417" s="92"/>
      <c r="AI417" s="70" t="s">
        <v>734</v>
      </c>
    </row>
    <row r="418" spans="1:35" ht="11.25" customHeight="1" x14ac:dyDescent="0.25">
      <c r="A418" s="64" t="s">
        <v>503</v>
      </c>
      <c r="B418" s="249" t="s">
        <v>728</v>
      </c>
      <c r="C418" s="271"/>
      <c r="D418" s="272"/>
      <c r="E418" s="65" t="s">
        <v>649</v>
      </c>
      <c r="F418" s="66">
        <v>987166.67</v>
      </c>
      <c r="G418" s="66"/>
      <c r="H418" s="66">
        <v>987166.67</v>
      </c>
      <c r="I418" s="66"/>
      <c r="J418" s="66"/>
      <c r="K418" s="66"/>
      <c r="L418" s="66"/>
      <c r="M418" s="66"/>
      <c r="N418" s="66"/>
      <c r="O418" s="66"/>
      <c r="P418" s="66"/>
      <c r="Q418" s="66">
        <v>987166.67</v>
      </c>
      <c r="R418" s="66"/>
      <c r="S418" s="66"/>
      <c r="T418" s="66">
        <v>526028.36</v>
      </c>
      <c r="U418" s="66"/>
      <c r="V418" s="66">
        <v>526028.36</v>
      </c>
      <c r="W418" s="66"/>
      <c r="X418" s="66"/>
      <c r="Y418" s="66"/>
      <c r="Z418" s="66"/>
      <c r="AA418" s="66"/>
      <c r="AB418" s="66"/>
      <c r="AC418" s="66"/>
      <c r="AD418" s="66"/>
      <c r="AE418" s="66">
        <v>526028.36</v>
      </c>
      <c r="AF418" s="66"/>
      <c r="AG418" s="68"/>
      <c r="AH418" s="92"/>
      <c r="AI418" s="70" t="s">
        <v>735</v>
      </c>
    </row>
    <row r="419" spans="1:35" ht="11.25" customHeight="1" x14ac:dyDescent="0.25">
      <c r="A419" s="74" t="s">
        <v>503</v>
      </c>
      <c r="B419" s="250" t="s">
        <v>728</v>
      </c>
      <c r="C419" s="273"/>
      <c r="D419" s="274"/>
      <c r="E419" s="75" t="s">
        <v>652</v>
      </c>
      <c r="F419" s="66">
        <v>987166.67</v>
      </c>
      <c r="G419" s="76"/>
      <c r="H419" s="66">
        <v>987166.67</v>
      </c>
      <c r="I419" s="76"/>
      <c r="J419" s="77"/>
      <c r="K419" s="77"/>
      <c r="L419" s="77"/>
      <c r="M419" s="77"/>
      <c r="N419" s="77"/>
      <c r="O419" s="77"/>
      <c r="P419" s="77"/>
      <c r="Q419" s="77">
        <v>987166.67</v>
      </c>
      <c r="R419" s="77"/>
      <c r="S419" s="77"/>
      <c r="T419" s="66">
        <v>526028.36</v>
      </c>
      <c r="U419" s="76"/>
      <c r="V419" s="66">
        <v>526028.36</v>
      </c>
      <c r="W419" s="76"/>
      <c r="X419" s="77"/>
      <c r="Y419" s="77"/>
      <c r="Z419" s="77"/>
      <c r="AA419" s="77"/>
      <c r="AB419" s="77"/>
      <c r="AC419" s="77"/>
      <c r="AD419" s="77"/>
      <c r="AE419" s="77">
        <v>526028.36</v>
      </c>
      <c r="AF419" s="77"/>
      <c r="AG419" s="81"/>
      <c r="AH419" s="158" t="str">
        <f>B419&amp;E419</f>
        <v>00005030000000000611</v>
      </c>
      <c r="AI419" s="70" t="str">
        <f>B419&amp;E419</f>
        <v>00005030000000000611</v>
      </c>
    </row>
    <row r="420" spans="1:35" ht="11.25" customHeight="1" x14ac:dyDescent="0.25">
      <c r="A420" s="64" t="s">
        <v>503</v>
      </c>
      <c r="B420" s="249" t="s">
        <v>737</v>
      </c>
      <c r="C420" s="271"/>
      <c r="D420" s="272"/>
      <c r="E420" s="65" t="s">
        <v>506</v>
      </c>
      <c r="F420" s="66">
        <v>10265442</v>
      </c>
      <c r="G420" s="66"/>
      <c r="H420" s="66">
        <v>10265442</v>
      </c>
      <c r="I420" s="66"/>
      <c r="J420" s="66"/>
      <c r="K420" s="66"/>
      <c r="L420" s="66"/>
      <c r="M420" s="66"/>
      <c r="N420" s="66"/>
      <c r="O420" s="66"/>
      <c r="P420" s="66"/>
      <c r="Q420" s="66">
        <v>10265442</v>
      </c>
      <c r="R420" s="66"/>
      <c r="S420" s="66"/>
      <c r="T420" s="66">
        <v>8121898.7699999996</v>
      </c>
      <c r="U420" s="66"/>
      <c r="V420" s="66">
        <v>8121898.7699999996</v>
      </c>
      <c r="W420" s="66"/>
      <c r="X420" s="66"/>
      <c r="Y420" s="66"/>
      <c r="Z420" s="66"/>
      <c r="AA420" s="66"/>
      <c r="AB420" s="66"/>
      <c r="AC420" s="66"/>
      <c r="AD420" s="66"/>
      <c r="AE420" s="66">
        <v>8121898.7699999996</v>
      </c>
      <c r="AF420" s="66"/>
      <c r="AG420" s="68"/>
      <c r="AH420" s="92"/>
      <c r="AI420" s="70" t="s">
        <v>738</v>
      </c>
    </row>
    <row r="421" spans="1:35" ht="11.25" customHeight="1" x14ac:dyDescent="0.25">
      <c r="A421" s="64" t="s">
        <v>503</v>
      </c>
      <c r="B421" s="249" t="s">
        <v>737</v>
      </c>
      <c r="C421" s="271"/>
      <c r="D421" s="272"/>
      <c r="E421" s="65" t="s">
        <v>646</v>
      </c>
      <c r="F421" s="66">
        <v>10265442</v>
      </c>
      <c r="G421" s="66"/>
      <c r="H421" s="66">
        <v>10265442</v>
      </c>
      <c r="I421" s="66"/>
      <c r="J421" s="66"/>
      <c r="K421" s="66"/>
      <c r="L421" s="66"/>
      <c r="M421" s="66"/>
      <c r="N421" s="66"/>
      <c r="O421" s="66"/>
      <c r="P421" s="66"/>
      <c r="Q421" s="66">
        <v>10265442</v>
      </c>
      <c r="R421" s="66"/>
      <c r="S421" s="66"/>
      <c r="T421" s="66">
        <v>8121898.7699999996</v>
      </c>
      <c r="U421" s="66"/>
      <c r="V421" s="66">
        <v>8121898.7699999996</v>
      </c>
      <c r="W421" s="66"/>
      <c r="X421" s="66"/>
      <c r="Y421" s="66"/>
      <c r="Z421" s="66"/>
      <c r="AA421" s="66"/>
      <c r="AB421" s="66"/>
      <c r="AC421" s="66"/>
      <c r="AD421" s="66"/>
      <c r="AE421" s="66">
        <v>8121898.7699999996</v>
      </c>
      <c r="AF421" s="66"/>
      <c r="AG421" s="68"/>
      <c r="AH421" s="92"/>
      <c r="AI421" s="70" t="s">
        <v>739</v>
      </c>
    </row>
    <row r="422" spans="1:35" ht="11.25" customHeight="1" x14ac:dyDescent="0.25">
      <c r="A422" s="64" t="s">
        <v>503</v>
      </c>
      <c r="B422" s="249" t="s">
        <v>737</v>
      </c>
      <c r="C422" s="271"/>
      <c r="D422" s="272"/>
      <c r="E422" s="65" t="s">
        <v>649</v>
      </c>
      <c r="F422" s="66">
        <v>10265442</v>
      </c>
      <c r="G422" s="66"/>
      <c r="H422" s="66">
        <v>10265442</v>
      </c>
      <c r="I422" s="66"/>
      <c r="J422" s="66"/>
      <c r="K422" s="66"/>
      <c r="L422" s="66"/>
      <c r="M422" s="66"/>
      <c r="N422" s="66"/>
      <c r="O422" s="66"/>
      <c r="P422" s="66"/>
      <c r="Q422" s="66">
        <v>10265442</v>
      </c>
      <c r="R422" s="66"/>
      <c r="S422" s="66"/>
      <c r="T422" s="66">
        <v>8121898.7699999996</v>
      </c>
      <c r="U422" s="66"/>
      <c r="V422" s="66">
        <v>8121898.7699999996</v>
      </c>
      <c r="W422" s="66"/>
      <c r="X422" s="66"/>
      <c r="Y422" s="66"/>
      <c r="Z422" s="66"/>
      <c r="AA422" s="66"/>
      <c r="AB422" s="66"/>
      <c r="AC422" s="66"/>
      <c r="AD422" s="66"/>
      <c r="AE422" s="66">
        <v>8121898.7699999996</v>
      </c>
      <c r="AF422" s="66"/>
      <c r="AG422" s="68"/>
      <c r="AH422" s="92"/>
      <c r="AI422" s="70" t="s">
        <v>740</v>
      </c>
    </row>
    <row r="423" spans="1:35" ht="11.25" customHeight="1" x14ac:dyDescent="0.25">
      <c r="A423" s="74" t="s">
        <v>503</v>
      </c>
      <c r="B423" s="250" t="s">
        <v>737</v>
      </c>
      <c r="C423" s="273"/>
      <c r="D423" s="274"/>
      <c r="E423" s="75" t="s">
        <v>652</v>
      </c>
      <c r="F423" s="66">
        <v>10265442</v>
      </c>
      <c r="G423" s="76"/>
      <c r="H423" s="66">
        <v>10265442</v>
      </c>
      <c r="I423" s="76"/>
      <c r="J423" s="77"/>
      <c r="K423" s="77"/>
      <c r="L423" s="77"/>
      <c r="M423" s="77"/>
      <c r="N423" s="77"/>
      <c r="O423" s="77"/>
      <c r="P423" s="77"/>
      <c r="Q423" s="77">
        <v>10265442</v>
      </c>
      <c r="R423" s="77"/>
      <c r="S423" s="77"/>
      <c r="T423" s="66">
        <v>8121898.7699999996</v>
      </c>
      <c r="U423" s="76"/>
      <c r="V423" s="66">
        <v>8121898.7699999996</v>
      </c>
      <c r="W423" s="76"/>
      <c r="X423" s="77"/>
      <c r="Y423" s="77"/>
      <c r="Z423" s="77"/>
      <c r="AA423" s="77"/>
      <c r="AB423" s="77"/>
      <c r="AC423" s="77"/>
      <c r="AD423" s="77"/>
      <c r="AE423" s="77">
        <v>8121898.7699999996</v>
      </c>
      <c r="AF423" s="77"/>
      <c r="AG423" s="81"/>
      <c r="AH423" s="158" t="str">
        <f>B423&amp;E423</f>
        <v>00005050000000000611</v>
      </c>
      <c r="AI423" s="70" t="str">
        <f>B423&amp;E423</f>
        <v>00005050000000000611</v>
      </c>
    </row>
    <row r="424" spans="1:35" ht="11.25" customHeight="1" x14ac:dyDescent="0.25">
      <c r="A424" s="64" t="s">
        <v>503</v>
      </c>
      <c r="B424" s="249" t="s">
        <v>742</v>
      </c>
      <c r="C424" s="271"/>
      <c r="D424" s="272"/>
      <c r="E424" s="65" t="s">
        <v>506</v>
      </c>
      <c r="F424" s="66">
        <v>455214534.36000001</v>
      </c>
      <c r="G424" s="66"/>
      <c r="H424" s="66">
        <v>455214534.36000001</v>
      </c>
      <c r="I424" s="66"/>
      <c r="J424" s="66"/>
      <c r="K424" s="66"/>
      <c r="L424" s="66"/>
      <c r="M424" s="66"/>
      <c r="N424" s="66"/>
      <c r="O424" s="66"/>
      <c r="P424" s="66">
        <v>455126952.36000001</v>
      </c>
      <c r="Q424" s="66">
        <v>56282</v>
      </c>
      <c r="R424" s="66">
        <v>31300</v>
      </c>
      <c r="S424" s="66"/>
      <c r="T424" s="66">
        <v>384013809.49000001</v>
      </c>
      <c r="U424" s="66"/>
      <c r="V424" s="66">
        <v>384013809.49000001</v>
      </c>
      <c r="W424" s="66"/>
      <c r="X424" s="66"/>
      <c r="Y424" s="66"/>
      <c r="Z424" s="66"/>
      <c r="AA424" s="66"/>
      <c r="AB424" s="66"/>
      <c r="AC424" s="66"/>
      <c r="AD424" s="66">
        <v>383938294.49000001</v>
      </c>
      <c r="AE424" s="66">
        <v>53282</v>
      </c>
      <c r="AF424" s="66">
        <v>22233</v>
      </c>
      <c r="AG424" s="68"/>
      <c r="AH424" s="92"/>
      <c r="AI424" s="70" t="s">
        <v>743</v>
      </c>
    </row>
    <row r="425" spans="1:35" ht="11.25" customHeight="1" x14ac:dyDescent="0.25">
      <c r="A425" s="64" t="s">
        <v>503</v>
      </c>
      <c r="B425" s="249" t="s">
        <v>745</v>
      </c>
      <c r="C425" s="271"/>
      <c r="D425" s="272"/>
      <c r="E425" s="65" t="s">
        <v>506</v>
      </c>
      <c r="F425" s="66">
        <v>178743518.18000001</v>
      </c>
      <c r="G425" s="66"/>
      <c r="H425" s="66">
        <v>178743518.18000001</v>
      </c>
      <c r="I425" s="66"/>
      <c r="J425" s="66"/>
      <c r="K425" s="66"/>
      <c r="L425" s="66"/>
      <c r="M425" s="66"/>
      <c r="N425" s="66"/>
      <c r="O425" s="66"/>
      <c r="P425" s="66">
        <v>178743518.18000001</v>
      </c>
      <c r="Q425" s="66"/>
      <c r="R425" s="66"/>
      <c r="S425" s="66"/>
      <c r="T425" s="66">
        <v>152476973.18000001</v>
      </c>
      <c r="U425" s="66"/>
      <c r="V425" s="66">
        <v>152476973.18000001</v>
      </c>
      <c r="W425" s="66"/>
      <c r="X425" s="66"/>
      <c r="Y425" s="66"/>
      <c r="Z425" s="66"/>
      <c r="AA425" s="66"/>
      <c r="AB425" s="66"/>
      <c r="AC425" s="66"/>
      <c r="AD425" s="66">
        <v>152476973.18000001</v>
      </c>
      <c r="AE425" s="66"/>
      <c r="AF425" s="66"/>
      <c r="AG425" s="68"/>
      <c r="AH425" s="92"/>
      <c r="AI425" s="70" t="s">
        <v>746</v>
      </c>
    </row>
    <row r="426" spans="1:35" ht="11.25" customHeight="1" x14ac:dyDescent="0.25">
      <c r="A426" s="64" t="s">
        <v>503</v>
      </c>
      <c r="B426" s="249" t="s">
        <v>745</v>
      </c>
      <c r="C426" s="271"/>
      <c r="D426" s="272"/>
      <c r="E426" s="65" t="s">
        <v>646</v>
      </c>
      <c r="F426" s="66">
        <v>178743518.18000001</v>
      </c>
      <c r="G426" s="66"/>
      <c r="H426" s="66">
        <v>178743518.18000001</v>
      </c>
      <c r="I426" s="66"/>
      <c r="J426" s="66"/>
      <c r="K426" s="66"/>
      <c r="L426" s="66"/>
      <c r="M426" s="66"/>
      <c r="N426" s="66"/>
      <c r="O426" s="66"/>
      <c r="P426" s="66">
        <v>178743518.18000001</v>
      </c>
      <c r="Q426" s="66"/>
      <c r="R426" s="66"/>
      <c r="S426" s="66"/>
      <c r="T426" s="66">
        <v>152476973.18000001</v>
      </c>
      <c r="U426" s="66"/>
      <c r="V426" s="66">
        <v>152476973.18000001</v>
      </c>
      <c r="W426" s="66"/>
      <c r="X426" s="66"/>
      <c r="Y426" s="66"/>
      <c r="Z426" s="66"/>
      <c r="AA426" s="66"/>
      <c r="AB426" s="66"/>
      <c r="AC426" s="66"/>
      <c r="AD426" s="66">
        <v>152476973.18000001</v>
      </c>
      <c r="AE426" s="66"/>
      <c r="AF426" s="66"/>
      <c r="AG426" s="68"/>
      <c r="AH426" s="92"/>
      <c r="AI426" s="70" t="s">
        <v>747</v>
      </c>
    </row>
    <row r="427" spans="1:35" ht="11.25" customHeight="1" x14ac:dyDescent="0.25">
      <c r="A427" s="64" t="s">
        <v>503</v>
      </c>
      <c r="B427" s="249" t="s">
        <v>745</v>
      </c>
      <c r="C427" s="271"/>
      <c r="D427" s="272"/>
      <c r="E427" s="65" t="s">
        <v>749</v>
      </c>
      <c r="F427" s="66">
        <v>178743518.18000001</v>
      </c>
      <c r="G427" s="66"/>
      <c r="H427" s="66">
        <v>178743518.18000001</v>
      </c>
      <c r="I427" s="66"/>
      <c r="J427" s="66"/>
      <c r="K427" s="66"/>
      <c r="L427" s="66"/>
      <c r="M427" s="66"/>
      <c r="N427" s="66"/>
      <c r="O427" s="66"/>
      <c r="P427" s="66">
        <v>178743518.18000001</v>
      </c>
      <c r="Q427" s="66"/>
      <c r="R427" s="66"/>
      <c r="S427" s="66"/>
      <c r="T427" s="66">
        <v>152476973.18000001</v>
      </c>
      <c r="U427" s="66"/>
      <c r="V427" s="66">
        <v>152476973.18000001</v>
      </c>
      <c r="W427" s="66"/>
      <c r="X427" s="66"/>
      <c r="Y427" s="66"/>
      <c r="Z427" s="66"/>
      <c r="AA427" s="66"/>
      <c r="AB427" s="66"/>
      <c r="AC427" s="66"/>
      <c r="AD427" s="66">
        <v>152476973.18000001</v>
      </c>
      <c r="AE427" s="66"/>
      <c r="AF427" s="66"/>
      <c r="AG427" s="68"/>
      <c r="AH427" s="92"/>
      <c r="AI427" s="70" t="s">
        <v>750</v>
      </c>
    </row>
    <row r="428" spans="1:35" ht="11.25" customHeight="1" x14ac:dyDescent="0.25">
      <c r="A428" s="74" t="s">
        <v>503</v>
      </c>
      <c r="B428" s="250" t="s">
        <v>745</v>
      </c>
      <c r="C428" s="273"/>
      <c r="D428" s="274"/>
      <c r="E428" s="75" t="s">
        <v>752</v>
      </c>
      <c r="F428" s="66">
        <v>173658968.18000001</v>
      </c>
      <c r="G428" s="76"/>
      <c r="H428" s="66">
        <v>173658968.18000001</v>
      </c>
      <c r="I428" s="76"/>
      <c r="J428" s="77"/>
      <c r="K428" s="77"/>
      <c r="L428" s="77"/>
      <c r="M428" s="77"/>
      <c r="N428" s="77"/>
      <c r="O428" s="77"/>
      <c r="P428" s="77">
        <v>173658968.18000001</v>
      </c>
      <c r="Q428" s="77"/>
      <c r="R428" s="77"/>
      <c r="S428" s="77"/>
      <c r="T428" s="66">
        <v>147445423.18000001</v>
      </c>
      <c r="U428" s="76"/>
      <c r="V428" s="66">
        <v>147445423.18000001</v>
      </c>
      <c r="W428" s="76"/>
      <c r="X428" s="77"/>
      <c r="Y428" s="77"/>
      <c r="Z428" s="77"/>
      <c r="AA428" s="77"/>
      <c r="AB428" s="77"/>
      <c r="AC428" s="77"/>
      <c r="AD428" s="77">
        <v>147445423.18000001</v>
      </c>
      <c r="AE428" s="77"/>
      <c r="AF428" s="77"/>
      <c r="AG428" s="81"/>
      <c r="AH428" s="158" t="str">
        <f>B428&amp;E428</f>
        <v>00007010000000000621</v>
      </c>
      <c r="AI428" s="70" t="str">
        <f>B428&amp;E428</f>
        <v>00007010000000000621</v>
      </c>
    </row>
    <row r="429" spans="1:35" ht="11.25" customHeight="1" x14ac:dyDescent="0.25">
      <c r="A429" s="74" t="s">
        <v>503</v>
      </c>
      <c r="B429" s="250" t="s">
        <v>745</v>
      </c>
      <c r="C429" s="273"/>
      <c r="D429" s="274"/>
      <c r="E429" s="75" t="s">
        <v>754</v>
      </c>
      <c r="F429" s="66">
        <v>5084550</v>
      </c>
      <c r="G429" s="76"/>
      <c r="H429" s="66">
        <v>5084550</v>
      </c>
      <c r="I429" s="76"/>
      <c r="J429" s="77"/>
      <c r="K429" s="77"/>
      <c r="L429" s="77"/>
      <c r="M429" s="77"/>
      <c r="N429" s="77"/>
      <c r="O429" s="77"/>
      <c r="P429" s="77">
        <v>5084550</v>
      </c>
      <c r="Q429" s="77"/>
      <c r="R429" s="77"/>
      <c r="S429" s="77"/>
      <c r="T429" s="66">
        <v>5031550</v>
      </c>
      <c r="U429" s="76"/>
      <c r="V429" s="66">
        <v>5031550</v>
      </c>
      <c r="W429" s="76"/>
      <c r="X429" s="77"/>
      <c r="Y429" s="77"/>
      <c r="Z429" s="77"/>
      <c r="AA429" s="77"/>
      <c r="AB429" s="77"/>
      <c r="AC429" s="77"/>
      <c r="AD429" s="77">
        <v>5031550</v>
      </c>
      <c r="AE429" s="77"/>
      <c r="AF429" s="77"/>
      <c r="AG429" s="81"/>
      <c r="AH429" s="158" t="str">
        <f>B429&amp;E429</f>
        <v>00007010000000000622</v>
      </c>
      <c r="AI429" s="70" t="str">
        <f>B429&amp;E429</f>
        <v>00007010000000000622</v>
      </c>
    </row>
    <row r="430" spans="1:35" ht="11.25" customHeight="1" x14ac:dyDescent="0.25">
      <c r="A430" s="64" t="s">
        <v>503</v>
      </c>
      <c r="B430" s="249" t="s">
        <v>756</v>
      </c>
      <c r="C430" s="271"/>
      <c r="D430" s="272"/>
      <c r="E430" s="65" t="s">
        <v>506</v>
      </c>
      <c r="F430" s="66">
        <v>224010223.41</v>
      </c>
      <c r="G430" s="66"/>
      <c r="H430" s="66">
        <v>224010223.41</v>
      </c>
      <c r="I430" s="66"/>
      <c r="J430" s="66"/>
      <c r="K430" s="66"/>
      <c r="L430" s="66"/>
      <c r="M430" s="66"/>
      <c r="N430" s="66"/>
      <c r="O430" s="66"/>
      <c r="P430" s="66">
        <v>224010223.41</v>
      </c>
      <c r="Q430" s="66"/>
      <c r="R430" s="66"/>
      <c r="S430" s="66"/>
      <c r="T430" s="66">
        <v>189821175.66999999</v>
      </c>
      <c r="U430" s="66"/>
      <c r="V430" s="66">
        <v>189821175.66999999</v>
      </c>
      <c r="W430" s="66"/>
      <c r="X430" s="66"/>
      <c r="Y430" s="66"/>
      <c r="Z430" s="66"/>
      <c r="AA430" s="66"/>
      <c r="AB430" s="66"/>
      <c r="AC430" s="66"/>
      <c r="AD430" s="66">
        <v>189821175.66999999</v>
      </c>
      <c r="AE430" s="66"/>
      <c r="AF430" s="66"/>
      <c r="AG430" s="68"/>
      <c r="AH430" s="92"/>
      <c r="AI430" s="70" t="s">
        <v>757</v>
      </c>
    </row>
    <row r="431" spans="1:35" ht="11.25" customHeight="1" x14ac:dyDescent="0.25">
      <c r="A431" s="64" t="s">
        <v>503</v>
      </c>
      <c r="B431" s="249" t="s">
        <v>756</v>
      </c>
      <c r="C431" s="271"/>
      <c r="D431" s="272"/>
      <c r="E431" s="65" t="s">
        <v>646</v>
      </c>
      <c r="F431" s="66">
        <v>224010223.41</v>
      </c>
      <c r="G431" s="66"/>
      <c r="H431" s="66">
        <v>224010223.41</v>
      </c>
      <c r="I431" s="66"/>
      <c r="J431" s="66"/>
      <c r="K431" s="66"/>
      <c r="L431" s="66"/>
      <c r="M431" s="66"/>
      <c r="N431" s="66"/>
      <c r="O431" s="66"/>
      <c r="P431" s="66">
        <v>224010223.41</v>
      </c>
      <c r="Q431" s="66"/>
      <c r="R431" s="66"/>
      <c r="S431" s="66"/>
      <c r="T431" s="66">
        <v>189821175.66999999</v>
      </c>
      <c r="U431" s="66"/>
      <c r="V431" s="66">
        <v>189821175.66999999</v>
      </c>
      <c r="W431" s="66"/>
      <c r="X431" s="66"/>
      <c r="Y431" s="66"/>
      <c r="Z431" s="66"/>
      <c r="AA431" s="66"/>
      <c r="AB431" s="66"/>
      <c r="AC431" s="66"/>
      <c r="AD431" s="66">
        <v>189821175.66999999</v>
      </c>
      <c r="AE431" s="66"/>
      <c r="AF431" s="66"/>
      <c r="AG431" s="68"/>
      <c r="AH431" s="92"/>
      <c r="AI431" s="70" t="s">
        <v>758</v>
      </c>
    </row>
    <row r="432" spans="1:35" ht="11.25" customHeight="1" x14ac:dyDescent="0.25">
      <c r="A432" s="64" t="s">
        <v>503</v>
      </c>
      <c r="B432" s="249" t="s">
        <v>756</v>
      </c>
      <c r="C432" s="271"/>
      <c r="D432" s="272"/>
      <c r="E432" s="65" t="s">
        <v>749</v>
      </c>
      <c r="F432" s="66">
        <v>224010223.41</v>
      </c>
      <c r="G432" s="66"/>
      <c r="H432" s="66">
        <v>224010223.41</v>
      </c>
      <c r="I432" s="66"/>
      <c r="J432" s="66"/>
      <c r="K432" s="66"/>
      <c r="L432" s="66"/>
      <c r="M432" s="66"/>
      <c r="N432" s="66"/>
      <c r="O432" s="66"/>
      <c r="P432" s="66">
        <v>224010223.41</v>
      </c>
      <c r="Q432" s="66"/>
      <c r="R432" s="66"/>
      <c r="S432" s="66"/>
      <c r="T432" s="66">
        <v>189821175.66999999</v>
      </c>
      <c r="U432" s="66"/>
      <c r="V432" s="66">
        <v>189821175.66999999</v>
      </c>
      <c r="W432" s="66"/>
      <c r="X432" s="66"/>
      <c r="Y432" s="66"/>
      <c r="Z432" s="66"/>
      <c r="AA432" s="66"/>
      <c r="AB432" s="66"/>
      <c r="AC432" s="66"/>
      <c r="AD432" s="66">
        <v>189821175.66999999</v>
      </c>
      <c r="AE432" s="66"/>
      <c r="AF432" s="66"/>
      <c r="AG432" s="68"/>
      <c r="AH432" s="92"/>
      <c r="AI432" s="70" t="s">
        <v>759</v>
      </c>
    </row>
    <row r="433" spans="1:35" ht="11.25" customHeight="1" x14ac:dyDescent="0.25">
      <c r="A433" s="74" t="s">
        <v>503</v>
      </c>
      <c r="B433" s="250" t="s">
        <v>756</v>
      </c>
      <c r="C433" s="273"/>
      <c r="D433" s="274"/>
      <c r="E433" s="75" t="s">
        <v>752</v>
      </c>
      <c r="F433" s="66">
        <v>213493673.72</v>
      </c>
      <c r="G433" s="76"/>
      <c r="H433" s="66">
        <v>213493673.72</v>
      </c>
      <c r="I433" s="76"/>
      <c r="J433" s="77"/>
      <c r="K433" s="77"/>
      <c r="L433" s="77"/>
      <c r="M433" s="77"/>
      <c r="N433" s="77"/>
      <c r="O433" s="77"/>
      <c r="P433" s="77">
        <v>213493673.72</v>
      </c>
      <c r="Q433" s="77"/>
      <c r="R433" s="77"/>
      <c r="S433" s="77"/>
      <c r="T433" s="66">
        <v>182187337.33000001</v>
      </c>
      <c r="U433" s="76"/>
      <c r="V433" s="66">
        <v>182187337.33000001</v>
      </c>
      <c r="W433" s="76"/>
      <c r="X433" s="77"/>
      <c r="Y433" s="77"/>
      <c r="Z433" s="77"/>
      <c r="AA433" s="77"/>
      <c r="AB433" s="77"/>
      <c r="AC433" s="77"/>
      <c r="AD433" s="77">
        <v>182187337.33000001</v>
      </c>
      <c r="AE433" s="77"/>
      <c r="AF433" s="77"/>
      <c r="AG433" s="81"/>
      <c r="AH433" s="158" t="str">
        <f>B433&amp;E433</f>
        <v>00007020000000000621</v>
      </c>
      <c r="AI433" s="70" t="str">
        <f>B433&amp;E433</f>
        <v>00007020000000000621</v>
      </c>
    </row>
    <row r="434" spans="1:35" ht="11.25" customHeight="1" x14ac:dyDescent="0.25">
      <c r="A434" s="74" t="s">
        <v>503</v>
      </c>
      <c r="B434" s="250" t="s">
        <v>756</v>
      </c>
      <c r="C434" s="273"/>
      <c r="D434" s="274"/>
      <c r="E434" s="75" t="s">
        <v>754</v>
      </c>
      <c r="F434" s="66">
        <v>10516549.689999999</v>
      </c>
      <c r="G434" s="76"/>
      <c r="H434" s="66">
        <v>10516549.689999999</v>
      </c>
      <c r="I434" s="76"/>
      <c r="J434" s="77"/>
      <c r="K434" s="77"/>
      <c r="L434" s="77"/>
      <c r="M434" s="77"/>
      <c r="N434" s="77"/>
      <c r="O434" s="77"/>
      <c r="P434" s="77">
        <v>10516549.689999999</v>
      </c>
      <c r="Q434" s="77"/>
      <c r="R434" s="77"/>
      <c r="S434" s="77"/>
      <c r="T434" s="66">
        <v>7633838.3399999999</v>
      </c>
      <c r="U434" s="76"/>
      <c r="V434" s="66">
        <v>7633838.3399999999</v>
      </c>
      <c r="W434" s="76"/>
      <c r="X434" s="77"/>
      <c r="Y434" s="77"/>
      <c r="Z434" s="77"/>
      <c r="AA434" s="77"/>
      <c r="AB434" s="77"/>
      <c r="AC434" s="77"/>
      <c r="AD434" s="77">
        <v>7633838.3399999999</v>
      </c>
      <c r="AE434" s="77"/>
      <c r="AF434" s="77"/>
      <c r="AG434" s="81"/>
      <c r="AH434" s="158" t="str">
        <f>B434&amp;E434</f>
        <v>00007020000000000622</v>
      </c>
      <c r="AI434" s="70" t="str">
        <f>B434&amp;E434</f>
        <v>00007020000000000622</v>
      </c>
    </row>
    <row r="435" spans="1:35" ht="11.25" customHeight="1" x14ac:dyDescent="0.25">
      <c r="A435" s="64" t="s">
        <v>503</v>
      </c>
      <c r="B435" s="249" t="s">
        <v>761</v>
      </c>
      <c r="C435" s="271"/>
      <c r="D435" s="272"/>
      <c r="E435" s="65" t="s">
        <v>506</v>
      </c>
      <c r="F435" s="66">
        <v>21038169.550000001</v>
      </c>
      <c r="G435" s="66"/>
      <c r="H435" s="66">
        <v>21038169.550000001</v>
      </c>
      <c r="I435" s="66"/>
      <c r="J435" s="66"/>
      <c r="K435" s="66"/>
      <c r="L435" s="66"/>
      <c r="M435" s="66"/>
      <c r="N435" s="66"/>
      <c r="O435" s="66"/>
      <c r="P435" s="66">
        <v>21038169.550000001</v>
      </c>
      <c r="Q435" s="66"/>
      <c r="R435" s="66"/>
      <c r="S435" s="66"/>
      <c r="T435" s="66">
        <v>16133395.1</v>
      </c>
      <c r="U435" s="66"/>
      <c r="V435" s="66">
        <v>16133395.1</v>
      </c>
      <c r="W435" s="66"/>
      <c r="X435" s="66"/>
      <c r="Y435" s="66"/>
      <c r="Z435" s="66"/>
      <c r="AA435" s="66"/>
      <c r="AB435" s="66"/>
      <c r="AC435" s="66"/>
      <c r="AD435" s="66">
        <v>16133395.1</v>
      </c>
      <c r="AE435" s="66"/>
      <c r="AF435" s="66"/>
      <c r="AG435" s="68"/>
      <c r="AH435" s="92"/>
      <c r="AI435" s="70" t="s">
        <v>762</v>
      </c>
    </row>
    <row r="436" spans="1:35" ht="11.25" customHeight="1" x14ac:dyDescent="0.25">
      <c r="A436" s="64" t="s">
        <v>503</v>
      </c>
      <c r="B436" s="249" t="s">
        <v>761</v>
      </c>
      <c r="C436" s="271"/>
      <c r="D436" s="272"/>
      <c r="E436" s="65" t="s">
        <v>646</v>
      </c>
      <c r="F436" s="66">
        <v>21038169.550000001</v>
      </c>
      <c r="G436" s="66"/>
      <c r="H436" s="66">
        <v>21038169.550000001</v>
      </c>
      <c r="I436" s="66"/>
      <c r="J436" s="66"/>
      <c r="K436" s="66"/>
      <c r="L436" s="66"/>
      <c r="M436" s="66"/>
      <c r="N436" s="66"/>
      <c r="O436" s="66"/>
      <c r="P436" s="66">
        <v>21038169.550000001</v>
      </c>
      <c r="Q436" s="66"/>
      <c r="R436" s="66"/>
      <c r="S436" s="66"/>
      <c r="T436" s="66">
        <v>16133395.1</v>
      </c>
      <c r="U436" s="66"/>
      <c r="V436" s="66">
        <v>16133395.1</v>
      </c>
      <c r="W436" s="66"/>
      <c r="X436" s="66"/>
      <c r="Y436" s="66"/>
      <c r="Z436" s="66"/>
      <c r="AA436" s="66"/>
      <c r="AB436" s="66"/>
      <c r="AC436" s="66"/>
      <c r="AD436" s="66">
        <v>16133395.1</v>
      </c>
      <c r="AE436" s="66"/>
      <c r="AF436" s="66"/>
      <c r="AG436" s="68"/>
      <c r="AH436" s="92"/>
      <c r="AI436" s="70" t="s">
        <v>763</v>
      </c>
    </row>
    <row r="437" spans="1:35" ht="11.25" customHeight="1" x14ac:dyDescent="0.25">
      <c r="A437" s="64" t="s">
        <v>503</v>
      </c>
      <c r="B437" s="249" t="s">
        <v>761</v>
      </c>
      <c r="C437" s="271"/>
      <c r="D437" s="272"/>
      <c r="E437" s="65" t="s">
        <v>649</v>
      </c>
      <c r="F437" s="66">
        <v>16353969.550000001</v>
      </c>
      <c r="G437" s="66"/>
      <c r="H437" s="66">
        <v>16353969.550000001</v>
      </c>
      <c r="I437" s="66"/>
      <c r="J437" s="66"/>
      <c r="K437" s="66"/>
      <c r="L437" s="66"/>
      <c r="M437" s="66"/>
      <c r="N437" s="66"/>
      <c r="O437" s="66"/>
      <c r="P437" s="66">
        <v>16353969.550000001</v>
      </c>
      <c r="Q437" s="66"/>
      <c r="R437" s="66"/>
      <c r="S437" s="66"/>
      <c r="T437" s="66">
        <v>12176410.1</v>
      </c>
      <c r="U437" s="66"/>
      <c r="V437" s="66">
        <v>12176410.1</v>
      </c>
      <c r="W437" s="66"/>
      <c r="X437" s="66"/>
      <c r="Y437" s="66"/>
      <c r="Z437" s="66"/>
      <c r="AA437" s="66"/>
      <c r="AB437" s="66"/>
      <c r="AC437" s="66"/>
      <c r="AD437" s="66">
        <v>12176410.1</v>
      </c>
      <c r="AE437" s="66"/>
      <c r="AF437" s="66"/>
      <c r="AG437" s="68"/>
      <c r="AH437" s="92"/>
      <c r="AI437" s="70" t="s">
        <v>764</v>
      </c>
    </row>
    <row r="438" spans="1:35" ht="11.25" customHeight="1" x14ac:dyDescent="0.25">
      <c r="A438" s="74" t="s">
        <v>503</v>
      </c>
      <c r="B438" s="250" t="s">
        <v>761</v>
      </c>
      <c r="C438" s="273"/>
      <c r="D438" s="274"/>
      <c r="E438" s="75" t="s">
        <v>652</v>
      </c>
      <c r="F438" s="66">
        <v>16313276.800000001</v>
      </c>
      <c r="G438" s="76"/>
      <c r="H438" s="66">
        <v>16313276.800000001</v>
      </c>
      <c r="I438" s="76"/>
      <c r="J438" s="77"/>
      <c r="K438" s="77"/>
      <c r="L438" s="77"/>
      <c r="M438" s="77"/>
      <c r="N438" s="77"/>
      <c r="O438" s="77"/>
      <c r="P438" s="77">
        <v>16313276.800000001</v>
      </c>
      <c r="Q438" s="77"/>
      <c r="R438" s="77"/>
      <c r="S438" s="77"/>
      <c r="T438" s="66">
        <v>12135717.35</v>
      </c>
      <c r="U438" s="76"/>
      <c r="V438" s="66">
        <v>12135717.35</v>
      </c>
      <c r="W438" s="76"/>
      <c r="X438" s="77"/>
      <c r="Y438" s="77"/>
      <c r="Z438" s="77"/>
      <c r="AA438" s="77"/>
      <c r="AB438" s="77"/>
      <c r="AC438" s="77"/>
      <c r="AD438" s="77">
        <v>12135717.35</v>
      </c>
      <c r="AE438" s="77"/>
      <c r="AF438" s="77"/>
      <c r="AG438" s="81"/>
      <c r="AH438" s="158" t="str">
        <f>B438&amp;E438</f>
        <v>00007030000000000611</v>
      </c>
      <c r="AI438" s="70" t="str">
        <f>B438&amp;E438</f>
        <v>00007030000000000611</v>
      </c>
    </row>
    <row r="439" spans="1:35" ht="11.25" customHeight="1" x14ac:dyDescent="0.25">
      <c r="A439" s="74" t="s">
        <v>503</v>
      </c>
      <c r="B439" s="250" t="s">
        <v>761</v>
      </c>
      <c r="C439" s="273"/>
      <c r="D439" s="274"/>
      <c r="E439" s="75" t="s">
        <v>687</v>
      </c>
      <c r="F439" s="66">
        <v>40692.75</v>
      </c>
      <c r="G439" s="76"/>
      <c r="H439" s="66">
        <v>40692.75</v>
      </c>
      <c r="I439" s="76"/>
      <c r="J439" s="77"/>
      <c r="K439" s="77"/>
      <c r="L439" s="77"/>
      <c r="M439" s="77"/>
      <c r="N439" s="77"/>
      <c r="O439" s="77"/>
      <c r="P439" s="77">
        <v>40692.75</v>
      </c>
      <c r="Q439" s="77"/>
      <c r="R439" s="77"/>
      <c r="S439" s="77"/>
      <c r="T439" s="66">
        <v>40692.75</v>
      </c>
      <c r="U439" s="76"/>
      <c r="V439" s="66">
        <v>40692.75</v>
      </c>
      <c r="W439" s="76"/>
      <c r="X439" s="77"/>
      <c r="Y439" s="77"/>
      <c r="Z439" s="77"/>
      <c r="AA439" s="77"/>
      <c r="AB439" s="77"/>
      <c r="AC439" s="77"/>
      <c r="AD439" s="77">
        <v>40692.75</v>
      </c>
      <c r="AE439" s="77"/>
      <c r="AF439" s="77"/>
      <c r="AG439" s="81"/>
      <c r="AH439" s="158" t="str">
        <f>B439&amp;E439</f>
        <v>00007030000000000612</v>
      </c>
      <c r="AI439" s="70" t="str">
        <f>B439&amp;E439</f>
        <v>00007030000000000612</v>
      </c>
    </row>
    <row r="440" spans="1:35" ht="11.25" customHeight="1" x14ac:dyDescent="0.25">
      <c r="A440" s="64" t="s">
        <v>503</v>
      </c>
      <c r="B440" s="249" t="s">
        <v>761</v>
      </c>
      <c r="C440" s="271"/>
      <c r="D440" s="272"/>
      <c r="E440" s="65" t="s">
        <v>749</v>
      </c>
      <c r="F440" s="66">
        <v>4684200</v>
      </c>
      <c r="G440" s="66"/>
      <c r="H440" s="66">
        <v>4684200</v>
      </c>
      <c r="I440" s="66"/>
      <c r="J440" s="66"/>
      <c r="K440" s="66"/>
      <c r="L440" s="66"/>
      <c r="M440" s="66"/>
      <c r="N440" s="66"/>
      <c r="O440" s="66"/>
      <c r="P440" s="66">
        <v>4684200</v>
      </c>
      <c r="Q440" s="66"/>
      <c r="R440" s="66"/>
      <c r="S440" s="66"/>
      <c r="T440" s="66">
        <v>3956985</v>
      </c>
      <c r="U440" s="66"/>
      <c r="V440" s="66">
        <v>3956985</v>
      </c>
      <c r="W440" s="66"/>
      <c r="X440" s="66"/>
      <c r="Y440" s="66"/>
      <c r="Z440" s="66"/>
      <c r="AA440" s="66"/>
      <c r="AB440" s="66"/>
      <c r="AC440" s="66"/>
      <c r="AD440" s="66">
        <v>3956985</v>
      </c>
      <c r="AE440" s="66"/>
      <c r="AF440" s="66"/>
      <c r="AG440" s="68"/>
      <c r="AH440" s="92"/>
      <c r="AI440" s="70" t="s">
        <v>765</v>
      </c>
    </row>
    <row r="441" spans="1:35" ht="11.25" customHeight="1" x14ac:dyDescent="0.25">
      <c r="A441" s="74" t="s">
        <v>503</v>
      </c>
      <c r="B441" s="250" t="s">
        <v>761</v>
      </c>
      <c r="C441" s="273"/>
      <c r="D441" s="274"/>
      <c r="E441" s="75" t="s">
        <v>752</v>
      </c>
      <c r="F441" s="66">
        <v>3545400</v>
      </c>
      <c r="G441" s="76"/>
      <c r="H441" s="66">
        <v>3545400</v>
      </c>
      <c r="I441" s="76"/>
      <c r="J441" s="77"/>
      <c r="K441" s="77"/>
      <c r="L441" s="77"/>
      <c r="M441" s="77"/>
      <c r="N441" s="77"/>
      <c r="O441" s="77"/>
      <c r="P441" s="77">
        <v>3545400</v>
      </c>
      <c r="Q441" s="77"/>
      <c r="R441" s="77"/>
      <c r="S441" s="77"/>
      <c r="T441" s="66">
        <v>3082669</v>
      </c>
      <c r="U441" s="76"/>
      <c r="V441" s="66">
        <v>3082669</v>
      </c>
      <c r="W441" s="76"/>
      <c r="X441" s="77"/>
      <c r="Y441" s="77"/>
      <c r="Z441" s="77"/>
      <c r="AA441" s="77"/>
      <c r="AB441" s="77"/>
      <c r="AC441" s="77"/>
      <c r="AD441" s="77">
        <v>3082669</v>
      </c>
      <c r="AE441" s="77"/>
      <c r="AF441" s="77"/>
      <c r="AG441" s="81"/>
      <c r="AH441" s="158" t="str">
        <f>B441&amp;E441</f>
        <v>00007030000000000621</v>
      </c>
      <c r="AI441" s="70" t="str">
        <f>B441&amp;E441</f>
        <v>00007030000000000621</v>
      </c>
    </row>
    <row r="442" spans="1:35" ht="11.25" customHeight="1" x14ac:dyDescent="0.25">
      <c r="A442" s="74" t="s">
        <v>503</v>
      </c>
      <c r="B442" s="250" t="s">
        <v>761</v>
      </c>
      <c r="C442" s="273"/>
      <c r="D442" s="274"/>
      <c r="E442" s="75" t="s">
        <v>767</v>
      </c>
      <c r="F442" s="66">
        <v>1138800</v>
      </c>
      <c r="G442" s="76"/>
      <c r="H442" s="66">
        <v>1138800</v>
      </c>
      <c r="I442" s="76"/>
      <c r="J442" s="77"/>
      <c r="K442" s="77"/>
      <c r="L442" s="77"/>
      <c r="M442" s="77"/>
      <c r="N442" s="77"/>
      <c r="O442" s="77"/>
      <c r="P442" s="77">
        <v>1138800</v>
      </c>
      <c r="Q442" s="77"/>
      <c r="R442" s="77"/>
      <c r="S442" s="77"/>
      <c r="T442" s="66">
        <v>874316</v>
      </c>
      <c r="U442" s="76"/>
      <c r="V442" s="66">
        <v>874316</v>
      </c>
      <c r="W442" s="76"/>
      <c r="X442" s="77"/>
      <c r="Y442" s="77"/>
      <c r="Z442" s="77"/>
      <c r="AA442" s="77"/>
      <c r="AB442" s="77"/>
      <c r="AC442" s="77"/>
      <c r="AD442" s="77">
        <v>874316</v>
      </c>
      <c r="AE442" s="77"/>
      <c r="AF442" s="77"/>
      <c r="AG442" s="81"/>
      <c r="AH442" s="158" t="str">
        <f>B442&amp;E442</f>
        <v>00007030000000000624</v>
      </c>
      <c r="AI442" s="70" t="str">
        <f>B442&amp;E442</f>
        <v>00007030000000000624</v>
      </c>
    </row>
    <row r="443" spans="1:35" ht="11.25" customHeight="1" x14ac:dyDescent="0.25">
      <c r="A443" s="64" t="s">
        <v>503</v>
      </c>
      <c r="B443" s="249" t="s">
        <v>769</v>
      </c>
      <c r="C443" s="271"/>
      <c r="D443" s="272"/>
      <c r="E443" s="65" t="s">
        <v>506</v>
      </c>
      <c r="F443" s="66">
        <v>137182</v>
      </c>
      <c r="G443" s="66"/>
      <c r="H443" s="66">
        <v>137182</v>
      </c>
      <c r="I443" s="66"/>
      <c r="J443" s="66"/>
      <c r="K443" s="66"/>
      <c r="L443" s="66"/>
      <c r="M443" s="66"/>
      <c r="N443" s="66"/>
      <c r="O443" s="66"/>
      <c r="P443" s="66">
        <v>56400</v>
      </c>
      <c r="Q443" s="66">
        <v>56282</v>
      </c>
      <c r="R443" s="66">
        <v>24500</v>
      </c>
      <c r="S443" s="66"/>
      <c r="T443" s="66">
        <v>127682</v>
      </c>
      <c r="U443" s="66"/>
      <c r="V443" s="66">
        <v>127682</v>
      </c>
      <c r="W443" s="66"/>
      <c r="X443" s="66"/>
      <c r="Y443" s="66"/>
      <c r="Z443" s="66"/>
      <c r="AA443" s="66"/>
      <c r="AB443" s="66"/>
      <c r="AC443" s="66"/>
      <c r="AD443" s="66">
        <v>56400</v>
      </c>
      <c r="AE443" s="66">
        <v>53282</v>
      </c>
      <c r="AF443" s="66">
        <v>18000</v>
      </c>
      <c r="AG443" s="68"/>
      <c r="AH443" s="92"/>
      <c r="AI443" s="70" t="s">
        <v>770</v>
      </c>
    </row>
    <row r="444" spans="1:35" ht="11.25" customHeight="1" x14ac:dyDescent="0.25">
      <c r="A444" s="64" t="s">
        <v>503</v>
      </c>
      <c r="B444" s="249" t="s">
        <v>769</v>
      </c>
      <c r="C444" s="271"/>
      <c r="D444" s="272"/>
      <c r="E444" s="65" t="s">
        <v>503</v>
      </c>
      <c r="F444" s="66">
        <v>137182</v>
      </c>
      <c r="G444" s="66"/>
      <c r="H444" s="66">
        <v>137182</v>
      </c>
      <c r="I444" s="66"/>
      <c r="J444" s="66"/>
      <c r="K444" s="66"/>
      <c r="L444" s="66"/>
      <c r="M444" s="66"/>
      <c r="N444" s="66"/>
      <c r="O444" s="66"/>
      <c r="P444" s="66">
        <v>56400</v>
      </c>
      <c r="Q444" s="66">
        <v>56282</v>
      </c>
      <c r="R444" s="66">
        <v>24500</v>
      </c>
      <c r="S444" s="66"/>
      <c r="T444" s="66">
        <v>127682</v>
      </c>
      <c r="U444" s="66"/>
      <c r="V444" s="66">
        <v>127682</v>
      </c>
      <c r="W444" s="66"/>
      <c r="X444" s="66"/>
      <c r="Y444" s="66"/>
      <c r="Z444" s="66"/>
      <c r="AA444" s="66"/>
      <c r="AB444" s="66"/>
      <c r="AC444" s="66"/>
      <c r="AD444" s="66">
        <v>56400</v>
      </c>
      <c r="AE444" s="66">
        <v>53282</v>
      </c>
      <c r="AF444" s="66">
        <v>18000</v>
      </c>
      <c r="AG444" s="68"/>
      <c r="AH444" s="92"/>
      <c r="AI444" s="70" t="s">
        <v>771</v>
      </c>
    </row>
    <row r="445" spans="1:35" ht="11.25" customHeight="1" x14ac:dyDescent="0.25">
      <c r="A445" s="64" t="s">
        <v>503</v>
      </c>
      <c r="B445" s="249" t="s">
        <v>769</v>
      </c>
      <c r="C445" s="271"/>
      <c r="D445" s="272"/>
      <c r="E445" s="65" t="s">
        <v>531</v>
      </c>
      <c r="F445" s="66">
        <v>137182</v>
      </c>
      <c r="G445" s="66"/>
      <c r="H445" s="66">
        <v>137182</v>
      </c>
      <c r="I445" s="66"/>
      <c r="J445" s="66"/>
      <c r="K445" s="66"/>
      <c r="L445" s="66"/>
      <c r="M445" s="66"/>
      <c r="N445" s="66"/>
      <c r="O445" s="66"/>
      <c r="P445" s="66">
        <v>56400</v>
      </c>
      <c r="Q445" s="66">
        <v>56282</v>
      </c>
      <c r="R445" s="66">
        <v>24500</v>
      </c>
      <c r="S445" s="66"/>
      <c r="T445" s="66">
        <v>127682</v>
      </c>
      <c r="U445" s="66"/>
      <c r="V445" s="66">
        <v>127682</v>
      </c>
      <c r="W445" s="66"/>
      <c r="X445" s="66"/>
      <c r="Y445" s="66"/>
      <c r="Z445" s="66"/>
      <c r="AA445" s="66"/>
      <c r="AB445" s="66"/>
      <c r="AC445" s="66"/>
      <c r="AD445" s="66">
        <v>56400</v>
      </c>
      <c r="AE445" s="66">
        <v>53282</v>
      </c>
      <c r="AF445" s="66">
        <v>18000</v>
      </c>
      <c r="AG445" s="68"/>
      <c r="AH445" s="92"/>
      <c r="AI445" s="70" t="s">
        <v>772</v>
      </c>
    </row>
    <row r="446" spans="1:35" ht="11.25" customHeight="1" x14ac:dyDescent="0.25">
      <c r="A446" s="74" t="s">
        <v>503</v>
      </c>
      <c r="B446" s="250" t="s">
        <v>769</v>
      </c>
      <c r="C446" s="273"/>
      <c r="D446" s="274"/>
      <c r="E446" s="75" t="s">
        <v>536</v>
      </c>
      <c r="F446" s="66">
        <v>137182</v>
      </c>
      <c r="G446" s="76"/>
      <c r="H446" s="66">
        <v>137182</v>
      </c>
      <c r="I446" s="76"/>
      <c r="J446" s="77"/>
      <c r="K446" s="77"/>
      <c r="L446" s="77"/>
      <c r="M446" s="77"/>
      <c r="N446" s="77"/>
      <c r="O446" s="77"/>
      <c r="P446" s="77">
        <v>56400</v>
      </c>
      <c r="Q446" s="77">
        <v>56282</v>
      </c>
      <c r="R446" s="77">
        <v>24500</v>
      </c>
      <c r="S446" s="77"/>
      <c r="T446" s="66">
        <v>127682</v>
      </c>
      <c r="U446" s="76"/>
      <c r="V446" s="66">
        <v>127682</v>
      </c>
      <c r="W446" s="76"/>
      <c r="X446" s="77"/>
      <c r="Y446" s="77"/>
      <c r="Z446" s="77"/>
      <c r="AA446" s="77"/>
      <c r="AB446" s="77"/>
      <c r="AC446" s="77"/>
      <c r="AD446" s="77">
        <v>56400</v>
      </c>
      <c r="AE446" s="77">
        <v>53282</v>
      </c>
      <c r="AF446" s="77">
        <v>18000</v>
      </c>
      <c r="AG446" s="81"/>
      <c r="AH446" s="158" t="str">
        <f>B446&amp;E446</f>
        <v>00007050000000000244</v>
      </c>
      <c r="AI446" s="70" t="str">
        <f>B446&amp;E446</f>
        <v>00007050000000000244</v>
      </c>
    </row>
    <row r="447" spans="1:35" ht="11.25" customHeight="1" x14ac:dyDescent="0.25">
      <c r="A447" s="64" t="s">
        <v>503</v>
      </c>
      <c r="B447" s="249" t="s">
        <v>774</v>
      </c>
      <c r="C447" s="271"/>
      <c r="D447" s="272"/>
      <c r="E447" s="65" t="s">
        <v>506</v>
      </c>
      <c r="F447" s="66">
        <v>4919820</v>
      </c>
      <c r="G447" s="66"/>
      <c r="H447" s="66">
        <v>4919820</v>
      </c>
      <c r="I447" s="66"/>
      <c r="J447" s="66"/>
      <c r="K447" s="66"/>
      <c r="L447" s="66"/>
      <c r="M447" s="66"/>
      <c r="N447" s="66"/>
      <c r="O447" s="66"/>
      <c r="P447" s="66">
        <v>4913020</v>
      </c>
      <c r="Q447" s="66"/>
      <c r="R447" s="66">
        <v>6800</v>
      </c>
      <c r="S447" s="66"/>
      <c r="T447" s="66">
        <v>4184363.57</v>
      </c>
      <c r="U447" s="66"/>
      <c r="V447" s="66">
        <v>4184363.57</v>
      </c>
      <c r="W447" s="66"/>
      <c r="X447" s="66"/>
      <c r="Y447" s="66"/>
      <c r="Z447" s="66"/>
      <c r="AA447" s="66"/>
      <c r="AB447" s="66"/>
      <c r="AC447" s="66"/>
      <c r="AD447" s="66">
        <v>4180130.57</v>
      </c>
      <c r="AE447" s="66"/>
      <c r="AF447" s="66">
        <v>4233</v>
      </c>
      <c r="AG447" s="68"/>
      <c r="AH447" s="92"/>
      <c r="AI447" s="70" t="s">
        <v>775</v>
      </c>
    </row>
    <row r="448" spans="1:35" ht="11.25" customHeight="1" x14ac:dyDescent="0.25">
      <c r="A448" s="64" t="s">
        <v>503</v>
      </c>
      <c r="B448" s="249" t="s">
        <v>774</v>
      </c>
      <c r="C448" s="271"/>
      <c r="D448" s="272"/>
      <c r="E448" s="65" t="s">
        <v>503</v>
      </c>
      <c r="F448" s="66">
        <v>219900</v>
      </c>
      <c r="G448" s="66"/>
      <c r="H448" s="66">
        <v>219900</v>
      </c>
      <c r="I448" s="66"/>
      <c r="J448" s="66"/>
      <c r="K448" s="66"/>
      <c r="L448" s="66"/>
      <c r="M448" s="66"/>
      <c r="N448" s="66"/>
      <c r="O448" s="66"/>
      <c r="P448" s="66">
        <v>213100</v>
      </c>
      <c r="Q448" s="66"/>
      <c r="R448" s="66">
        <v>6800</v>
      </c>
      <c r="S448" s="66"/>
      <c r="T448" s="66">
        <v>124664.7</v>
      </c>
      <c r="U448" s="66"/>
      <c r="V448" s="66">
        <v>124664.7</v>
      </c>
      <c r="W448" s="66"/>
      <c r="X448" s="66"/>
      <c r="Y448" s="66"/>
      <c r="Z448" s="66"/>
      <c r="AA448" s="66"/>
      <c r="AB448" s="66"/>
      <c r="AC448" s="66"/>
      <c r="AD448" s="66">
        <v>120431.7</v>
      </c>
      <c r="AE448" s="66"/>
      <c r="AF448" s="66">
        <v>4233</v>
      </c>
      <c r="AG448" s="68"/>
      <c r="AH448" s="92"/>
      <c r="AI448" s="70" t="s">
        <v>776</v>
      </c>
    </row>
    <row r="449" spans="1:35" ht="11.25" customHeight="1" x14ac:dyDescent="0.25">
      <c r="A449" s="64" t="s">
        <v>503</v>
      </c>
      <c r="B449" s="249" t="s">
        <v>774</v>
      </c>
      <c r="C449" s="271"/>
      <c r="D449" s="272"/>
      <c r="E449" s="65" t="s">
        <v>531</v>
      </c>
      <c r="F449" s="66">
        <v>219900</v>
      </c>
      <c r="G449" s="66"/>
      <c r="H449" s="66">
        <v>219900</v>
      </c>
      <c r="I449" s="66"/>
      <c r="J449" s="66"/>
      <c r="K449" s="66"/>
      <c r="L449" s="66"/>
      <c r="M449" s="66"/>
      <c r="N449" s="66"/>
      <c r="O449" s="66"/>
      <c r="P449" s="66">
        <v>213100</v>
      </c>
      <c r="Q449" s="66"/>
      <c r="R449" s="66">
        <v>6800</v>
      </c>
      <c r="S449" s="66"/>
      <c r="T449" s="66">
        <v>124664.7</v>
      </c>
      <c r="U449" s="66"/>
      <c r="V449" s="66">
        <v>124664.7</v>
      </c>
      <c r="W449" s="66"/>
      <c r="X449" s="66"/>
      <c r="Y449" s="66"/>
      <c r="Z449" s="66"/>
      <c r="AA449" s="66"/>
      <c r="AB449" s="66"/>
      <c r="AC449" s="66"/>
      <c r="AD449" s="66">
        <v>120431.7</v>
      </c>
      <c r="AE449" s="66"/>
      <c r="AF449" s="66">
        <v>4233</v>
      </c>
      <c r="AG449" s="68"/>
      <c r="AH449" s="92"/>
      <c r="AI449" s="70" t="s">
        <v>777</v>
      </c>
    </row>
    <row r="450" spans="1:35" ht="11.25" customHeight="1" x14ac:dyDescent="0.25">
      <c r="A450" s="74" t="s">
        <v>503</v>
      </c>
      <c r="B450" s="250" t="s">
        <v>774</v>
      </c>
      <c r="C450" s="273"/>
      <c r="D450" s="274"/>
      <c r="E450" s="75" t="s">
        <v>536</v>
      </c>
      <c r="F450" s="66">
        <v>219900</v>
      </c>
      <c r="G450" s="76"/>
      <c r="H450" s="66">
        <v>219900</v>
      </c>
      <c r="I450" s="76"/>
      <c r="J450" s="77"/>
      <c r="K450" s="77"/>
      <c r="L450" s="77"/>
      <c r="M450" s="77"/>
      <c r="N450" s="77"/>
      <c r="O450" s="77"/>
      <c r="P450" s="77">
        <v>213100</v>
      </c>
      <c r="Q450" s="77"/>
      <c r="R450" s="77">
        <v>6800</v>
      </c>
      <c r="S450" s="77"/>
      <c r="T450" s="66">
        <v>124664.7</v>
      </c>
      <c r="U450" s="76"/>
      <c r="V450" s="66">
        <v>124664.7</v>
      </c>
      <c r="W450" s="76"/>
      <c r="X450" s="77"/>
      <c r="Y450" s="77"/>
      <c r="Z450" s="77"/>
      <c r="AA450" s="77"/>
      <c r="AB450" s="77"/>
      <c r="AC450" s="77"/>
      <c r="AD450" s="77">
        <v>120431.7</v>
      </c>
      <c r="AE450" s="77"/>
      <c r="AF450" s="77">
        <v>4233</v>
      </c>
      <c r="AG450" s="81"/>
      <c r="AH450" s="158" t="str">
        <f>B450&amp;E450</f>
        <v>00007070000000000244</v>
      </c>
      <c r="AI450" s="70" t="str">
        <f>B450&amp;E450</f>
        <v>00007070000000000244</v>
      </c>
    </row>
    <row r="451" spans="1:35" ht="11.25" customHeight="1" x14ac:dyDescent="0.25">
      <c r="A451" s="64" t="s">
        <v>503</v>
      </c>
      <c r="B451" s="249" t="s">
        <v>774</v>
      </c>
      <c r="C451" s="271"/>
      <c r="D451" s="272"/>
      <c r="E451" s="65" t="s">
        <v>646</v>
      </c>
      <c r="F451" s="66">
        <v>4699920</v>
      </c>
      <c r="G451" s="66"/>
      <c r="H451" s="66">
        <v>4699920</v>
      </c>
      <c r="I451" s="66"/>
      <c r="J451" s="66"/>
      <c r="K451" s="66"/>
      <c r="L451" s="66"/>
      <c r="M451" s="66"/>
      <c r="N451" s="66"/>
      <c r="O451" s="66"/>
      <c r="P451" s="66">
        <v>4699920</v>
      </c>
      <c r="Q451" s="66"/>
      <c r="R451" s="66"/>
      <c r="S451" s="66"/>
      <c r="T451" s="66">
        <v>4059698.87</v>
      </c>
      <c r="U451" s="66"/>
      <c r="V451" s="66">
        <v>4059698.87</v>
      </c>
      <c r="W451" s="66"/>
      <c r="X451" s="66"/>
      <c r="Y451" s="66"/>
      <c r="Z451" s="66"/>
      <c r="AA451" s="66"/>
      <c r="AB451" s="66"/>
      <c r="AC451" s="66"/>
      <c r="AD451" s="66">
        <v>4059698.87</v>
      </c>
      <c r="AE451" s="66"/>
      <c r="AF451" s="66"/>
      <c r="AG451" s="68"/>
      <c r="AH451" s="92"/>
      <c r="AI451" s="70" t="s">
        <v>778</v>
      </c>
    </row>
    <row r="452" spans="1:35" ht="11.25" customHeight="1" x14ac:dyDescent="0.25">
      <c r="A452" s="64" t="s">
        <v>503</v>
      </c>
      <c r="B452" s="249" t="s">
        <v>774</v>
      </c>
      <c r="C452" s="271"/>
      <c r="D452" s="272"/>
      <c r="E452" s="65" t="s">
        <v>749</v>
      </c>
      <c r="F452" s="66">
        <v>4699920</v>
      </c>
      <c r="G452" s="66"/>
      <c r="H452" s="66">
        <v>4699920</v>
      </c>
      <c r="I452" s="66"/>
      <c r="J452" s="66"/>
      <c r="K452" s="66"/>
      <c r="L452" s="66"/>
      <c r="M452" s="66"/>
      <c r="N452" s="66"/>
      <c r="O452" s="66"/>
      <c r="P452" s="66">
        <v>4699920</v>
      </c>
      <c r="Q452" s="66"/>
      <c r="R452" s="66"/>
      <c r="S452" s="66"/>
      <c r="T452" s="66">
        <v>4059698.87</v>
      </c>
      <c r="U452" s="66"/>
      <c r="V452" s="66">
        <v>4059698.87</v>
      </c>
      <c r="W452" s="66"/>
      <c r="X452" s="66"/>
      <c r="Y452" s="66"/>
      <c r="Z452" s="66"/>
      <c r="AA452" s="66"/>
      <c r="AB452" s="66"/>
      <c r="AC452" s="66"/>
      <c r="AD452" s="66">
        <v>4059698.87</v>
      </c>
      <c r="AE452" s="66"/>
      <c r="AF452" s="66"/>
      <c r="AG452" s="68"/>
      <c r="AH452" s="92"/>
      <c r="AI452" s="70" t="s">
        <v>779</v>
      </c>
    </row>
    <row r="453" spans="1:35" ht="11.25" customHeight="1" x14ac:dyDescent="0.25">
      <c r="A453" s="74" t="s">
        <v>503</v>
      </c>
      <c r="B453" s="250" t="s">
        <v>774</v>
      </c>
      <c r="C453" s="273"/>
      <c r="D453" s="274"/>
      <c r="E453" s="75" t="s">
        <v>752</v>
      </c>
      <c r="F453" s="66">
        <v>4571800</v>
      </c>
      <c r="G453" s="76"/>
      <c r="H453" s="66">
        <v>4571800</v>
      </c>
      <c r="I453" s="76"/>
      <c r="J453" s="77"/>
      <c r="K453" s="77"/>
      <c r="L453" s="77"/>
      <c r="M453" s="77"/>
      <c r="N453" s="77"/>
      <c r="O453" s="77"/>
      <c r="P453" s="77">
        <v>4571800</v>
      </c>
      <c r="Q453" s="77"/>
      <c r="R453" s="77"/>
      <c r="S453" s="77"/>
      <c r="T453" s="66">
        <v>3936878.87</v>
      </c>
      <c r="U453" s="76"/>
      <c r="V453" s="66">
        <v>3936878.87</v>
      </c>
      <c r="W453" s="76"/>
      <c r="X453" s="77"/>
      <c r="Y453" s="77"/>
      <c r="Z453" s="77"/>
      <c r="AA453" s="77"/>
      <c r="AB453" s="77"/>
      <c r="AC453" s="77"/>
      <c r="AD453" s="77">
        <v>3936878.87</v>
      </c>
      <c r="AE453" s="77"/>
      <c r="AF453" s="77"/>
      <c r="AG453" s="81"/>
      <c r="AH453" s="158" t="str">
        <f>B453&amp;E453</f>
        <v>00007070000000000621</v>
      </c>
      <c r="AI453" s="70" t="str">
        <f>B453&amp;E453</f>
        <v>00007070000000000621</v>
      </c>
    </row>
    <row r="454" spans="1:35" ht="11.25" customHeight="1" x14ac:dyDescent="0.25">
      <c r="A454" s="74" t="s">
        <v>503</v>
      </c>
      <c r="B454" s="250" t="s">
        <v>774</v>
      </c>
      <c r="C454" s="273"/>
      <c r="D454" s="274"/>
      <c r="E454" s="75" t="s">
        <v>754</v>
      </c>
      <c r="F454" s="66">
        <v>128120</v>
      </c>
      <c r="G454" s="76"/>
      <c r="H454" s="66">
        <v>128120</v>
      </c>
      <c r="I454" s="76"/>
      <c r="J454" s="77"/>
      <c r="K454" s="77"/>
      <c r="L454" s="77"/>
      <c r="M454" s="77"/>
      <c r="N454" s="77"/>
      <c r="O454" s="77"/>
      <c r="P454" s="77">
        <v>128120</v>
      </c>
      <c r="Q454" s="77"/>
      <c r="R454" s="77"/>
      <c r="S454" s="77"/>
      <c r="T454" s="66">
        <v>122820</v>
      </c>
      <c r="U454" s="76"/>
      <c r="V454" s="66">
        <v>122820</v>
      </c>
      <c r="W454" s="76"/>
      <c r="X454" s="77"/>
      <c r="Y454" s="77"/>
      <c r="Z454" s="77"/>
      <c r="AA454" s="77"/>
      <c r="AB454" s="77"/>
      <c r="AC454" s="77"/>
      <c r="AD454" s="77">
        <v>122820</v>
      </c>
      <c r="AE454" s="77"/>
      <c r="AF454" s="77"/>
      <c r="AG454" s="81"/>
      <c r="AH454" s="158" t="str">
        <f>B454&amp;E454</f>
        <v>00007070000000000622</v>
      </c>
      <c r="AI454" s="70" t="str">
        <f>B454&amp;E454</f>
        <v>00007070000000000622</v>
      </c>
    </row>
    <row r="455" spans="1:35" ht="11.25" customHeight="1" x14ac:dyDescent="0.25">
      <c r="A455" s="64" t="s">
        <v>503</v>
      </c>
      <c r="B455" s="249" t="s">
        <v>781</v>
      </c>
      <c r="C455" s="271"/>
      <c r="D455" s="272"/>
      <c r="E455" s="65" t="s">
        <v>506</v>
      </c>
      <c r="F455" s="66">
        <v>26365621.219999999</v>
      </c>
      <c r="G455" s="66"/>
      <c r="H455" s="66">
        <v>26365621.219999999</v>
      </c>
      <c r="I455" s="66"/>
      <c r="J455" s="66"/>
      <c r="K455" s="66"/>
      <c r="L455" s="66"/>
      <c r="M455" s="66"/>
      <c r="N455" s="66"/>
      <c r="O455" s="66"/>
      <c r="P455" s="66">
        <v>26365621.219999999</v>
      </c>
      <c r="Q455" s="66"/>
      <c r="R455" s="66"/>
      <c r="S455" s="66"/>
      <c r="T455" s="66">
        <v>21270219.969999999</v>
      </c>
      <c r="U455" s="66"/>
      <c r="V455" s="66">
        <v>21270219.969999999</v>
      </c>
      <c r="W455" s="66"/>
      <c r="X455" s="66"/>
      <c r="Y455" s="66"/>
      <c r="Z455" s="66"/>
      <c r="AA455" s="66"/>
      <c r="AB455" s="66"/>
      <c r="AC455" s="66"/>
      <c r="AD455" s="66">
        <v>21270219.969999999</v>
      </c>
      <c r="AE455" s="66"/>
      <c r="AF455" s="66"/>
      <c r="AG455" s="68"/>
      <c r="AH455" s="92"/>
      <c r="AI455" s="70" t="s">
        <v>782</v>
      </c>
    </row>
    <row r="456" spans="1:35" ht="11.25" customHeight="1" x14ac:dyDescent="0.25">
      <c r="A456" s="64" t="s">
        <v>503</v>
      </c>
      <c r="B456" s="249" t="s">
        <v>781</v>
      </c>
      <c r="C456" s="271"/>
      <c r="D456" s="272"/>
      <c r="E456" s="65" t="s">
        <v>512</v>
      </c>
      <c r="F456" s="66">
        <v>21545200</v>
      </c>
      <c r="G456" s="66"/>
      <c r="H456" s="66">
        <v>21545200</v>
      </c>
      <c r="I456" s="66"/>
      <c r="J456" s="66"/>
      <c r="K456" s="66"/>
      <c r="L456" s="66"/>
      <c r="M456" s="66"/>
      <c r="N456" s="66"/>
      <c r="O456" s="66"/>
      <c r="P456" s="66">
        <v>21545200</v>
      </c>
      <c r="Q456" s="66"/>
      <c r="R456" s="66"/>
      <c r="S456" s="66"/>
      <c r="T456" s="66">
        <v>17144628.370000001</v>
      </c>
      <c r="U456" s="66"/>
      <c r="V456" s="66">
        <v>17144628.370000001</v>
      </c>
      <c r="W456" s="66"/>
      <c r="X456" s="66"/>
      <c r="Y456" s="66"/>
      <c r="Z456" s="66"/>
      <c r="AA456" s="66"/>
      <c r="AB456" s="66"/>
      <c r="AC456" s="66"/>
      <c r="AD456" s="66">
        <v>17144628.370000001</v>
      </c>
      <c r="AE456" s="66"/>
      <c r="AF456" s="66"/>
      <c r="AG456" s="68"/>
      <c r="AH456" s="92"/>
      <c r="AI456" s="70" t="s">
        <v>783</v>
      </c>
    </row>
    <row r="457" spans="1:35" ht="11.25" customHeight="1" x14ac:dyDescent="0.25">
      <c r="A457" s="64" t="s">
        <v>503</v>
      </c>
      <c r="B457" s="249" t="s">
        <v>781</v>
      </c>
      <c r="C457" s="271"/>
      <c r="D457" s="272"/>
      <c r="E457" s="65" t="s">
        <v>585</v>
      </c>
      <c r="F457" s="66">
        <v>12619300</v>
      </c>
      <c r="G457" s="66"/>
      <c r="H457" s="66">
        <v>12619300</v>
      </c>
      <c r="I457" s="66"/>
      <c r="J457" s="66"/>
      <c r="K457" s="66"/>
      <c r="L457" s="66"/>
      <c r="M457" s="66"/>
      <c r="N457" s="66"/>
      <c r="O457" s="66"/>
      <c r="P457" s="66">
        <v>12619300</v>
      </c>
      <c r="Q457" s="66"/>
      <c r="R457" s="66"/>
      <c r="S457" s="66"/>
      <c r="T457" s="66">
        <v>10116817.92</v>
      </c>
      <c r="U457" s="66"/>
      <c r="V457" s="66">
        <v>10116817.92</v>
      </c>
      <c r="W457" s="66"/>
      <c r="X457" s="66"/>
      <c r="Y457" s="66"/>
      <c r="Z457" s="66"/>
      <c r="AA457" s="66"/>
      <c r="AB457" s="66"/>
      <c r="AC457" s="66"/>
      <c r="AD457" s="66">
        <v>10116817.92</v>
      </c>
      <c r="AE457" s="66"/>
      <c r="AF457" s="66"/>
      <c r="AG457" s="68"/>
      <c r="AH457" s="92"/>
      <c r="AI457" s="70" t="s">
        <v>784</v>
      </c>
    </row>
    <row r="458" spans="1:35" ht="11.25" customHeight="1" x14ac:dyDescent="0.25">
      <c r="A458" s="74" t="s">
        <v>503</v>
      </c>
      <c r="B458" s="250" t="s">
        <v>781</v>
      </c>
      <c r="C458" s="273"/>
      <c r="D458" s="274"/>
      <c r="E458" s="75" t="s">
        <v>588</v>
      </c>
      <c r="F458" s="66">
        <v>9692200</v>
      </c>
      <c r="G458" s="76"/>
      <c r="H458" s="66">
        <v>9692200</v>
      </c>
      <c r="I458" s="76"/>
      <c r="J458" s="77"/>
      <c r="K458" s="77"/>
      <c r="L458" s="77"/>
      <c r="M458" s="77"/>
      <c r="N458" s="77"/>
      <c r="O458" s="77"/>
      <c r="P458" s="77">
        <v>9692200</v>
      </c>
      <c r="Q458" s="77"/>
      <c r="R458" s="77"/>
      <c r="S458" s="77"/>
      <c r="T458" s="66">
        <v>8222782.2599999998</v>
      </c>
      <c r="U458" s="76"/>
      <c r="V458" s="66">
        <v>8222782.2599999998</v>
      </c>
      <c r="W458" s="76"/>
      <c r="X458" s="77"/>
      <c r="Y458" s="77"/>
      <c r="Z458" s="77"/>
      <c r="AA458" s="77"/>
      <c r="AB458" s="77"/>
      <c r="AC458" s="77"/>
      <c r="AD458" s="77">
        <v>8222782.2599999998</v>
      </c>
      <c r="AE458" s="77"/>
      <c r="AF458" s="77"/>
      <c r="AG458" s="81"/>
      <c r="AH458" s="158" t="str">
        <f>B458&amp;E458</f>
        <v>00007090000000000111</v>
      </c>
      <c r="AI458" s="70" t="str">
        <f>B458&amp;E458</f>
        <v>00007090000000000111</v>
      </c>
    </row>
    <row r="459" spans="1:35" ht="11.25" customHeight="1" x14ac:dyDescent="0.25">
      <c r="A459" s="74" t="s">
        <v>503</v>
      </c>
      <c r="B459" s="250" t="s">
        <v>781</v>
      </c>
      <c r="C459" s="273"/>
      <c r="D459" s="274"/>
      <c r="E459" s="75" t="s">
        <v>592</v>
      </c>
      <c r="F459" s="66">
        <v>2927100</v>
      </c>
      <c r="G459" s="76"/>
      <c r="H459" s="66">
        <v>2927100</v>
      </c>
      <c r="I459" s="76"/>
      <c r="J459" s="77"/>
      <c r="K459" s="77"/>
      <c r="L459" s="77"/>
      <c r="M459" s="77"/>
      <c r="N459" s="77"/>
      <c r="O459" s="77"/>
      <c r="P459" s="77">
        <v>2927100</v>
      </c>
      <c r="Q459" s="77"/>
      <c r="R459" s="77"/>
      <c r="S459" s="77"/>
      <c r="T459" s="66">
        <v>1894035.66</v>
      </c>
      <c r="U459" s="76"/>
      <c r="V459" s="66">
        <v>1894035.66</v>
      </c>
      <c r="W459" s="76"/>
      <c r="X459" s="77"/>
      <c r="Y459" s="77"/>
      <c r="Z459" s="77"/>
      <c r="AA459" s="77"/>
      <c r="AB459" s="77"/>
      <c r="AC459" s="77"/>
      <c r="AD459" s="77">
        <v>1894035.66</v>
      </c>
      <c r="AE459" s="77"/>
      <c r="AF459" s="77"/>
      <c r="AG459" s="81"/>
      <c r="AH459" s="158" t="str">
        <f>B459&amp;E459</f>
        <v>00007090000000000119</v>
      </c>
      <c r="AI459" s="70" t="str">
        <f>B459&amp;E459</f>
        <v>00007090000000000119</v>
      </c>
    </row>
    <row r="460" spans="1:35" ht="11.25" customHeight="1" x14ac:dyDescent="0.25">
      <c r="A460" s="64" t="s">
        <v>503</v>
      </c>
      <c r="B460" s="249" t="s">
        <v>781</v>
      </c>
      <c r="C460" s="271"/>
      <c r="D460" s="272"/>
      <c r="E460" s="65" t="s">
        <v>515</v>
      </c>
      <c r="F460" s="66">
        <v>8925900</v>
      </c>
      <c r="G460" s="66"/>
      <c r="H460" s="66">
        <v>8925900</v>
      </c>
      <c r="I460" s="66"/>
      <c r="J460" s="66"/>
      <c r="K460" s="66"/>
      <c r="L460" s="66"/>
      <c r="M460" s="66"/>
      <c r="N460" s="66"/>
      <c r="O460" s="66"/>
      <c r="P460" s="66">
        <v>8925900</v>
      </c>
      <c r="Q460" s="66"/>
      <c r="R460" s="66"/>
      <c r="S460" s="66"/>
      <c r="T460" s="66">
        <v>7027810.4500000002</v>
      </c>
      <c r="U460" s="66"/>
      <c r="V460" s="66">
        <v>7027810.4500000002</v>
      </c>
      <c r="W460" s="66"/>
      <c r="X460" s="66"/>
      <c r="Y460" s="66"/>
      <c r="Z460" s="66"/>
      <c r="AA460" s="66"/>
      <c r="AB460" s="66"/>
      <c r="AC460" s="66"/>
      <c r="AD460" s="66">
        <v>7027810.4500000002</v>
      </c>
      <c r="AE460" s="66"/>
      <c r="AF460" s="66"/>
      <c r="AG460" s="68"/>
      <c r="AH460" s="92"/>
      <c r="AI460" s="70" t="s">
        <v>785</v>
      </c>
    </row>
    <row r="461" spans="1:35" ht="11.25" customHeight="1" x14ac:dyDescent="0.25">
      <c r="A461" s="74" t="s">
        <v>503</v>
      </c>
      <c r="B461" s="250" t="s">
        <v>781</v>
      </c>
      <c r="C461" s="273"/>
      <c r="D461" s="274"/>
      <c r="E461" s="75" t="s">
        <v>518</v>
      </c>
      <c r="F461" s="66">
        <v>6640300</v>
      </c>
      <c r="G461" s="76"/>
      <c r="H461" s="66">
        <v>6640300</v>
      </c>
      <c r="I461" s="76"/>
      <c r="J461" s="77"/>
      <c r="K461" s="77"/>
      <c r="L461" s="77"/>
      <c r="M461" s="77"/>
      <c r="N461" s="77"/>
      <c r="O461" s="77"/>
      <c r="P461" s="77">
        <v>6640300</v>
      </c>
      <c r="Q461" s="77"/>
      <c r="R461" s="77"/>
      <c r="S461" s="77"/>
      <c r="T461" s="66">
        <v>5450135.4400000004</v>
      </c>
      <c r="U461" s="76"/>
      <c r="V461" s="66">
        <v>5450135.4400000004</v>
      </c>
      <c r="W461" s="76"/>
      <c r="X461" s="77"/>
      <c r="Y461" s="77"/>
      <c r="Z461" s="77"/>
      <c r="AA461" s="77"/>
      <c r="AB461" s="77"/>
      <c r="AC461" s="77"/>
      <c r="AD461" s="77">
        <v>5450135.4400000004</v>
      </c>
      <c r="AE461" s="77"/>
      <c r="AF461" s="77"/>
      <c r="AG461" s="81"/>
      <c r="AH461" s="158" t="str">
        <f>B461&amp;E461</f>
        <v>00007090000000000121</v>
      </c>
      <c r="AI461" s="70" t="str">
        <f>B461&amp;E461</f>
        <v>00007090000000000121</v>
      </c>
    </row>
    <row r="462" spans="1:35" ht="11.25" customHeight="1" x14ac:dyDescent="0.25">
      <c r="A462" s="74" t="s">
        <v>503</v>
      </c>
      <c r="B462" s="250" t="s">
        <v>781</v>
      </c>
      <c r="C462" s="273"/>
      <c r="D462" s="274"/>
      <c r="E462" s="75" t="s">
        <v>520</v>
      </c>
      <c r="F462" s="66">
        <v>280000</v>
      </c>
      <c r="G462" s="76"/>
      <c r="H462" s="66">
        <v>280000</v>
      </c>
      <c r="I462" s="76"/>
      <c r="J462" s="77"/>
      <c r="K462" s="77"/>
      <c r="L462" s="77"/>
      <c r="M462" s="77"/>
      <c r="N462" s="77"/>
      <c r="O462" s="77"/>
      <c r="P462" s="77">
        <v>280000</v>
      </c>
      <c r="Q462" s="77"/>
      <c r="R462" s="77"/>
      <c r="S462" s="77"/>
      <c r="T462" s="66">
        <v>200000</v>
      </c>
      <c r="U462" s="76"/>
      <c r="V462" s="66">
        <v>200000</v>
      </c>
      <c r="W462" s="76"/>
      <c r="X462" s="77"/>
      <c r="Y462" s="77"/>
      <c r="Z462" s="77"/>
      <c r="AA462" s="77"/>
      <c r="AB462" s="77"/>
      <c r="AC462" s="77"/>
      <c r="AD462" s="77">
        <v>200000</v>
      </c>
      <c r="AE462" s="77"/>
      <c r="AF462" s="77"/>
      <c r="AG462" s="81"/>
      <c r="AH462" s="158" t="str">
        <f>B462&amp;E462</f>
        <v>00007090000000000122</v>
      </c>
      <c r="AI462" s="70" t="str">
        <f>B462&amp;E462</f>
        <v>00007090000000000122</v>
      </c>
    </row>
    <row r="463" spans="1:35" ht="11.25" customHeight="1" x14ac:dyDescent="0.25">
      <c r="A463" s="74" t="s">
        <v>503</v>
      </c>
      <c r="B463" s="250" t="s">
        <v>781</v>
      </c>
      <c r="C463" s="273"/>
      <c r="D463" s="274"/>
      <c r="E463" s="75" t="s">
        <v>522</v>
      </c>
      <c r="F463" s="66">
        <v>2005600</v>
      </c>
      <c r="G463" s="76"/>
      <c r="H463" s="66">
        <v>2005600</v>
      </c>
      <c r="I463" s="76"/>
      <c r="J463" s="77"/>
      <c r="K463" s="77"/>
      <c r="L463" s="77"/>
      <c r="M463" s="77"/>
      <c r="N463" s="77"/>
      <c r="O463" s="77"/>
      <c r="P463" s="77">
        <v>2005600</v>
      </c>
      <c r="Q463" s="77"/>
      <c r="R463" s="77"/>
      <c r="S463" s="77"/>
      <c r="T463" s="66">
        <v>1377675.01</v>
      </c>
      <c r="U463" s="76"/>
      <c r="V463" s="66">
        <v>1377675.01</v>
      </c>
      <c r="W463" s="76"/>
      <c r="X463" s="77"/>
      <c r="Y463" s="77"/>
      <c r="Z463" s="77"/>
      <c r="AA463" s="77"/>
      <c r="AB463" s="77"/>
      <c r="AC463" s="77"/>
      <c r="AD463" s="77">
        <v>1377675.01</v>
      </c>
      <c r="AE463" s="77"/>
      <c r="AF463" s="77"/>
      <c r="AG463" s="81"/>
      <c r="AH463" s="158" t="str">
        <f>B463&amp;E463</f>
        <v>00007090000000000129</v>
      </c>
      <c r="AI463" s="70" t="str">
        <f>B463&amp;E463</f>
        <v>00007090000000000129</v>
      </c>
    </row>
    <row r="464" spans="1:35" ht="11.25" customHeight="1" x14ac:dyDescent="0.25">
      <c r="A464" s="64" t="s">
        <v>503</v>
      </c>
      <c r="B464" s="249" t="s">
        <v>781</v>
      </c>
      <c r="C464" s="271"/>
      <c r="D464" s="272"/>
      <c r="E464" s="65" t="s">
        <v>503</v>
      </c>
      <c r="F464" s="66">
        <v>2470352.13</v>
      </c>
      <c r="G464" s="66"/>
      <c r="H464" s="66">
        <v>2470352.13</v>
      </c>
      <c r="I464" s="66"/>
      <c r="J464" s="66"/>
      <c r="K464" s="66"/>
      <c r="L464" s="66"/>
      <c r="M464" s="66"/>
      <c r="N464" s="66"/>
      <c r="O464" s="66"/>
      <c r="P464" s="66">
        <v>2470352.13</v>
      </c>
      <c r="Q464" s="66"/>
      <c r="R464" s="66"/>
      <c r="S464" s="66"/>
      <c r="T464" s="66">
        <v>1925760.34</v>
      </c>
      <c r="U464" s="66"/>
      <c r="V464" s="66">
        <v>1925760.34</v>
      </c>
      <c r="W464" s="66"/>
      <c r="X464" s="66"/>
      <c r="Y464" s="66"/>
      <c r="Z464" s="66"/>
      <c r="AA464" s="66"/>
      <c r="AB464" s="66"/>
      <c r="AC464" s="66"/>
      <c r="AD464" s="66">
        <v>1925760.34</v>
      </c>
      <c r="AE464" s="66"/>
      <c r="AF464" s="66"/>
      <c r="AG464" s="68"/>
      <c r="AH464" s="92"/>
      <c r="AI464" s="70" t="s">
        <v>786</v>
      </c>
    </row>
    <row r="465" spans="1:35" ht="11.25" customHeight="1" x14ac:dyDescent="0.25">
      <c r="A465" s="64" t="s">
        <v>503</v>
      </c>
      <c r="B465" s="249" t="s">
        <v>781</v>
      </c>
      <c r="C465" s="271"/>
      <c r="D465" s="272"/>
      <c r="E465" s="65" t="s">
        <v>531</v>
      </c>
      <c r="F465" s="66">
        <v>2470352.13</v>
      </c>
      <c r="G465" s="66"/>
      <c r="H465" s="66">
        <v>2470352.13</v>
      </c>
      <c r="I465" s="66"/>
      <c r="J465" s="66"/>
      <c r="K465" s="66"/>
      <c r="L465" s="66"/>
      <c r="M465" s="66"/>
      <c r="N465" s="66"/>
      <c r="O465" s="66"/>
      <c r="P465" s="66">
        <v>2470352.13</v>
      </c>
      <c r="Q465" s="66"/>
      <c r="R465" s="66"/>
      <c r="S465" s="66"/>
      <c r="T465" s="66">
        <v>1925760.34</v>
      </c>
      <c r="U465" s="66"/>
      <c r="V465" s="66">
        <v>1925760.34</v>
      </c>
      <c r="W465" s="66"/>
      <c r="X465" s="66"/>
      <c r="Y465" s="66"/>
      <c r="Z465" s="66"/>
      <c r="AA465" s="66"/>
      <c r="AB465" s="66"/>
      <c r="AC465" s="66"/>
      <c r="AD465" s="66">
        <v>1925760.34</v>
      </c>
      <c r="AE465" s="66"/>
      <c r="AF465" s="66"/>
      <c r="AG465" s="68"/>
      <c r="AH465" s="92"/>
      <c r="AI465" s="70" t="s">
        <v>787</v>
      </c>
    </row>
    <row r="466" spans="1:35" ht="11.25" customHeight="1" x14ac:dyDescent="0.25">
      <c r="A466" s="74" t="s">
        <v>503</v>
      </c>
      <c r="B466" s="250" t="s">
        <v>781</v>
      </c>
      <c r="C466" s="273"/>
      <c r="D466" s="274"/>
      <c r="E466" s="75" t="s">
        <v>536</v>
      </c>
      <c r="F466" s="66">
        <v>1937452.13</v>
      </c>
      <c r="G466" s="76"/>
      <c r="H466" s="66">
        <v>1937452.13</v>
      </c>
      <c r="I466" s="76"/>
      <c r="J466" s="77"/>
      <c r="K466" s="77"/>
      <c r="L466" s="77"/>
      <c r="M466" s="77"/>
      <c r="N466" s="77"/>
      <c r="O466" s="77"/>
      <c r="P466" s="77">
        <v>1937452.13</v>
      </c>
      <c r="Q466" s="77"/>
      <c r="R466" s="77"/>
      <c r="S466" s="77"/>
      <c r="T466" s="66">
        <v>1532601.68</v>
      </c>
      <c r="U466" s="76"/>
      <c r="V466" s="66">
        <v>1532601.68</v>
      </c>
      <c r="W466" s="76"/>
      <c r="X466" s="77"/>
      <c r="Y466" s="77"/>
      <c r="Z466" s="77"/>
      <c r="AA466" s="77"/>
      <c r="AB466" s="77"/>
      <c r="AC466" s="77"/>
      <c r="AD466" s="77">
        <v>1532601.68</v>
      </c>
      <c r="AE466" s="77"/>
      <c r="AF466" s="77"/>
      <c r="AG466" s="81"/>
      <c r="AH466" s="158" t="str">
        <f>B466&amp;E466</f>
        <v>00007090000000000244</v>
      </c>
      <c r="AI466" s="70" t="str">
        <f>B466&amp;E466</f>
        <v>00007090000000000244</v>
      </c>
    </row>
    <row r="467" spans="1:35" ht="11.25" customHeight="1" x14ac:dyDescent="0.25">
      <c r="A467" s="74" t="s">
        <v>503</v>
      </c>
      <c r="B467" s="250" t="s">
        <v>781</v>
      </c>
      <c r="C467" s="273"/>
      <c r="D467" s="274"/>
      <c r="E467" s="75" t="s">
        <v>538</v>
      </c>
      <c r="F467" s="66">
        <v>532900</v>
      </c>
      <c r="G467" s="76"/>
      <c r="H467" s="66">
        <v>532900</v>
      </c>
      <c r="I467" s="76"/>
      <c r="J467" s="77"/>
      <c r="K467" s="77"/>
      <c r="L467" s="77"/>
      <c r="M467" s="77"/>
      <c r="N467" s="77"/>
      <c r="O467" s="77"/>
      <c r="P467" s="77">
        <v>532900</v>
      </c>
      <c r="Q467" s="77"/>
      <c r="R467" s="77"/>
      <c r="S467" s="77"/>
      <c r="T467" s="66">
        <v>393158.66</v>
      </c>
      <c r="U467" s="76"/>
      <c r="V467" s="66">
        <v>393158.66</v>
      </c>
      <c r="W467" s="76"/>
      <c r="X467" s="77"/>
      <c r="Y467" s="77"/>
      <c r="Z467" s="77"/>
      <c r="AA467" s="77"/>
      <c r="AB467" s="77"/>
      <c r="AC467" s="77"/>
      <c r="AD467" s="77">
        <v>393158.66</v>
      </c>
      <c r="AE467" s="77"/>
      <c r="AF467" s="77"/>
      <c r="AG467" s="81"/>
      <c r="AH467" s="158" t="str">
        <f>B467&amp;E467</f>
        <v>00007090000000000247</v>
      </c>
      <c r="AI467" s="70" t="str">
        <f>B467&amp;E467</f>
        <v>00007090000000000247</v>
      </c>
    </row>
    <row r="468" spans="1:35" ht="11.25" customHeight="1" x14ac:dyDescent="0.25">
      <c r="A468" s="64" t="s">
        <v>503</v>
      </c>
      <c r="B468" s="249" t="s">
        <v>781</v>
      </c>
      <c r="C468" s="271"/>
      <c r="D468" s="272"/>
      <c r="E468" s="65" t="s">
        <v>789</v>
      </c>
      <c r="F468" s="66">
        <v>1044000</v>
      </c>
      <c r="G468" s="66"/>
      <c r="H468" s="66">
        <v>1044000</v>
      </c>
      <c r="I468" s="66"/>
      <c r="J468" s="66"/>
      <c r="K468" s="66"/>
      <c r="L468" s="66"/>
      <c r="M468" s="66"/>
      <c r="N468" s="66"/>
      <c r="O468" s="66"/>
      <c r="P468" s="66">
        <v>1044000</v>
      </c>
      <c r="Q468" s="66"/>
      <c r="R468" s="66"/>
      <c r="S468" s="66"/>
      <c r="T468" s="66">
        <v>894000</v>
      </c>
      <c r="U468" s="66"/>
      <c r="V468" s="66">
        <v>894000</v>
      </c>
      <c r="W468" s="66"/>
      <c r="X468" s="66"/>
      <c r="Y468" s="66"/>
      <c r="Z468" s="66"/>
      <c r="AA468" s="66"/>
      <c r="AB468" s="66"/>
      <c r="AC468" s="66"/>
      <c r="AD468" s="66">
        <v>894000</v>
      </c>
      <c r="AE468" s="66"/>
      <c r="AF468" s="66"/>
      <c r="AG468" s="68"/>
      <c r="AH468" s="92"/>
      <c r="AI468" s="70" t="s">
        <v>790</v>
      </c>
    </row>
    <row r="469" spans="1:35" ht="11.25" customHeight="1" x14ac:dyDescent="0.25">
      <c r="A469" s="74" t="s">
        <v>503</v>
      </c>
      <c r="B469" s="250" t="s">
        <v>781</v>
      </c>
      <c r="C469" s="273"/>
      <c r="D469" s="274"/>
      <c r="E469" s="75" t="s">
        <v>792</v>
      </c>
      <c r="F469" s="66">
        <v>546000</v>
      </c>
      <c r="G469" s="76"/>
      <c r="H469" s="66">
        <v>546000</v>
      </c>
      <c r="I469" s="76"/>
      <c r="J469" s="77"/>
      <c r="K469" s="77"/>
      <c r="L469" s="77"/>
      <c r="M469" s="77"/>
      <c r="N469" s="77"/>
      <c r="O469" s="77"/>
      <c r="P469" s="77">
        <v>546000</v>
      </c>
      <c r="Q469" s="77"/>
      <c r="R469" s="77"/>
      <c r="S469" s="77"/>
      <c r="T469" s="66">
        <v>456000</v>
      </c>
      <c r="U469" s="76"/>
      <c r="V469" s="66">
        <v>456000</v>
      </c>
      <c r="W469" s="76"/>
      <c r="X469" s="77"/>
      <c r="Y469" s="77"/>
      <c r="Z469" s="77"/>
      <c r="AA469" s="77"/>
      <c r="AB469" s="77"/>
      <c r="AC469" s="77"/>
      <c r="AD469" s="77">
        <v>456000</v>
      </c>
      <c r="AE469" s="77"/>
      <c r="AF469" s="77"/>
      <c r="AG469" s="81"/>
      <c r="AH469" s="158" t="str">
        <f>B469&amp;E469</f>
        <v>00007090000000000330</v>
      </c>
      <c r="AI469" s="70" t="str">
        <f>B469&amp;E469</f>
        <v>00007090000000000330</v>
      </c>
    </row>
    <row r="470" spans="1:35" ht="11.25" customHeight="1" x14ac:dyDescent="0.25">
      <c r="A470" s="74" t="s">
        <v>503</v>
      </c>
      <c r="B470" s="250" t="s">
        <v>781</v>
      </c>
      <c r="C470" s="273"/>
      <c r="D470" s="274"/>
      <c r="E470" s="75" t="s">
        <v>794</v>
      </c>
      <c r="F470" s="66">
        <v>448000</v>
      </c>
      <c r="G470" s="76"/>
      <c r="H470" s="66">
        <v>448000</v>
      </c>
      <c r="I470" s="76"/>
      <c r="J470" s="77"/>
      <c r="K470" s="77"/>
      <c r="L470" s="77"/>
      <c r="M470" s="77"/>
      <c r="N470" s="77"/>
      <c r="O470" s="77"/>
      <c r="P470" s="77">
        <v>448000</v>
      </c>
      <c r="Q470" s="77"/>
      <c r="R470" s="77"/>
      <c r="S470" s="77"/>
      <c r="T470" s="66">
        <v>388000</v>
      </c>
      <c r="U470" s="76"/>
      <c r="V470" s="66">
        <v>388000</v>
      </c>
      <c r="W470" s="76"/>
      <c r="X470" s="77"/>
      <c r="Y470" s="77"/>
      <c r="Z470" s="77"/>
      <c r="AA470" s="77"/>
      <c r="AB470" s="77"/>
      <c r="AC470" s="77"/>
      <c r="AD470" s="77">
        <v>388000</v>
      </c>
      <c r="AE470" s="77"/>
      <c r="AF470" s="77"/>
      <c r="AG470" s="81"/>
      <c r="AH470" s="158" t="str">
        <f>B470&amp;E470</f>
        <v>00007090000000000340</v>
      </c>
      <c r="AI470" s="70" t="str">
        <f>B470&amp;E470</f>
        <v>00007090000000000340</v>
      </c>
    </row>
    <row r="471" spans="1:35" ht="11.25" customHeight="1" x14ac:dyDescent="0.25">
      <c r="A471" s="74" t="s">
        <v>503</v>
      </c>
      <c r="B471" s="250" t="s">
        <v>781</v>
      </c>
      <c r="C471" s="273"/>
      <c r="D471" s="274"/>
      <c r="E471" s="75" t="s">
        <v>796</v>
      </c>
      <c r="F471" s="66">
        <v>50000</v>
      </c>
      <c r="G471" s="76"/>
      <c r="H471" s="66">
        <v>50000</v>
      </c>
      <c r="I471" s="76"/>
      <c r="J471" s="77"/>
      <c r="K471" s="77"/>
      <c r="L471" s="77"/>
      <c r="M471" s="77"/>
      <c r="N471" s="77"/>
      <c r="O471" s="77"/>
      <c r="P471" s="77">
        <v>50000</v>
      </c>
      <c r="Q471" s="77"/>
      <c r="R471" s="77"/>
      <c r="S471" s="77"/>
      <c r="T471" s="66">
        <v>50000</v>
      </c>
      <c r="U471" s="76"/>
      <c r="V471" s="66">
        <v>50000</v>
      </c>
      <c r="W471" s="76"/>
      <c r="X471" s="77"/>
      <c r="Y471" s="77"/>
      <c r="Z471" s="77"/>
      <c r="AA471" s="77"/>
      <c r="AB471" s="77"/>
      <c r="AC471" s="77"/>
      <c r="AD471" s="77">
        <v>50000</v>
      </c>
      <c r="AE471" s="77"/>
      <c r="AF471" s="77"/>
      <c r="AG471" s="81"/>
      <c r="AH471" s="158" t="str">
        <f>B471&amp;E471</f>
        <v>00007090000000000350</v>
      </c>
      <c r="AI471" s="70" t="str">
        <f>B471&amp;E471</f>
        <v>00007090000000000350</v>
      </c>
    </row>
    <row r="472" spans="1:35" ht="11.25" customHeight="1" x14ac:dyDescent="0.25">
      <c r="A472" s="64" t="s">
        <v>503</v>
      </c>
      <c r="B472" s="249" t="s">
        <v>781</v>
      </c>
      <c r="C472" s="271"/>
      <c r="D472" s="272"/>
      <c r="E472" s="65" t="s">
        <v>646</v>
      </c>
      <c r="F472" s="66">
        <v>1300069.0900000001</v>
      </c>
      <c r="G472" s="66"/>
      <c r="H472" s="66">
        <v>1300069.0900000001</v>
      </c>
      <c r="I472" s="66"/>
      <c r="J472" s="66"/>
      <c r="K472" s="66"/>
      <c r="L472" s="66"/>
      <c r="M472" s="66"/>
      <c r="N472" s="66"/>
      <c r="O472" s="66"/>
      <c r="P472" s="66">
        <v>1300069.0900000001</v>
      </c>
      <c r="Q472" s="66"/>
      <c r="R472" s="66"/>
      <c r="S472" s="66"/>
      <c r="T472" s="66">
        <v>1300069.0900000001</v>
      </c>
      <c r="U472" s="66"/>
      <c r="V472" s="66">
        <v>1300069.0900000001</v>
      </c>
      <c r="W472" s="66"/>
      <c r="X472" s="66"/>
      <c r="Y472" s="66"/>
      <c r="Z472" s="66"/>
      <c r="AA472" s="66"/>
      <c r="AB472" s="66"/>
      <c r="AC472" s="66"/>
      <c r="AD472" s="66">
        <v>1300069.0900000001</v>
      </c>
      <c r="AE472" s="66"/>
      <c r="AF472" s="66"/>
      <c r="AG472" s="68"/>
      <c r="AH472" s="92"/>
      <c r="AI472" s="70" t="s">
        <v>797</v>
      </c>
    </row>
    <row r="473" spans="1:35" ht="11.25" customHeight="1" x14ac:dyDescent="0.25">
      <c r="A473" s="64" t="s">
        <v>503</v>
      </c>
      <c r="B473" s="249" t="s">
        <v>781</v>
      </c>
      <c r="C473" s="271"/>
      <c r="D473" s="272"/>
      <c r="E473" s="65" t="s">
        <v>749</v>
      </c>
      <c r="F473" s="66">
        <v>1300069.0900000001</v>
      </c>
      <c r="G473" s="66"/>
      <c r="H473" s="66">
        <v>1300069.0900000001</v>
      </c>
      <c r="I473" s="66"/>
      <c r="J473" s="66"/>
      <c r="K473" s="66"/>
      <c r="L473" s="66"/>
      <c r="M473" s="66"/>
      <c r="N473" s="66"/>
      <c r="O473" s="66"/>
      <c r="P473" s="66">
        <v>1300069.0900000001</v>
      </c>
      <c r="Q473" s="66"/>
      <c r="R473" s="66"/>
      <c r="S473" s="66"/>
      <c r="T473" s="66">
        <v>1300069.0900000001</v>
      </c>
      <c r="U473" s="66"/>
      <c r="V473" s="66">
        <v>1300069.0900000001</v>
      </c>
      <c r="W473" s="66"/>
      <c r="X473" s="66"/>
      <c r="Y473" s="66"/>
      <c r="Z473" s="66"/>
      <c r="AA473" s="66"/>
      <c r="AB473" s="66"/>
      <c r="AC473" s="66"/>
      <c r="AD473" s="66">
        <v>1300069.0900000001</v>
      </c>
      <c r="AE473" s="66"/>
      <c r="AF473" s="66"/>
      <c r="AG473" s="68"/>
      <c r="AH473" s="92"/>
      <c r="AI473" s="70" t="s">
        <v>798</v>
      </c>
    </row>
    <row r="474" spans="1:35" ht="11.25" customHeight="1" x14ac:dyDescent="0.25">
      <c r="A474" s="74" t="s">
        <v>503</v>
      </c>
      <c r="B474" s="250" t="s">
        <v>781</v>
      </c>
      <c r="C474" s="273"/>
      <c r="D474" s="274"/>
      <c r="E474" s="75" t="s">
        <v>754</v>
      </c>
      <c r="F474" s="66">
        <v>1300069.0900000001</v>
      </c>
      <c r="G474" s="76"/>
      <c r="H474" s="66">
        <v>1300069.0900000001</v>
      </c>
      <c r="I474" s="76"/>
      <c r="J474" s="77"/>
      <c r="K474" s="77"/>
      <c r="L474" s="77"/>
      <c r="M474" s="77"/>
      <c r="N474" s="77"/>
      <c r="O474" s="77"/>
      <c r="P474" s="77">
        <v>1300069.0900000001</v>
      </c>
      <c r="Q474" s="77"/>
      <c r="R474" s="77"/>
      <c r="S474" s="77"/>
      <c r="T474" s="66">
        <v>1300069.0900000001</v>
      </c>
      <c r="U474" s="76"/>
      <c r="V474" s="66">
        <v>1300069.0900000001</v>
      </c>
      <c r="W474" s="76"/>
      <c r="X474" s="77"/>
      <c r="Y474" s="77"/>
      <c r="Z474" s="77"/>
      <c r="AA474" s="77"/>
      <c r="AB474" s="77"/>
      <c r="AC474" s="77"/>
      <c r="AD474" s="77">
        <v>1300069.0900000001</v>
      </c>
      <c r="AE474" s="77"/>
      <c r="AF474" s="77"/>
      <c r="AG474" s="81"/>
      <c r="AH474" s="158" t="str">
        <f>B474&amp;E474</f>
        <v>00007090000000000622</v>
      </c>
      <c r="AI474" s="70" t="str">
        <f>B474&amp;E474</f>
        <v>00007090000000000622</v>
      </c>
    </row>
    <row r="475" spans="1:35" ht="11.25" customHeight="1" x14ac:dyDescent="0.25">
      <c r="A475" s="64" t="s">
        <v>503</v>
      </c>
      <c r="B475" s="249" t="s">
        <v>781</v>
      </c>
      <c r="C475" s="271"/>
      <c r="D475" s="272"/>
      <c r="E475" s="65" t="s">
        <v>540</v>
      </c>
      <c r="F475" s="66">
        <v>6000</v>
      </c>
      <c r="G475" s="66"/>
      <c r="H475" s="66">
        <v>6000</v>
      </c>
      <c r="I475" s="66"/>
      <c r="J475" s="66"/>
      <c r="K475" s="66"/>
      <c r="L475" s="66"/>
      <c r="M475" s="66"/>
      <c r="N475" s="66"/>
      <c r="O475" s="66"/>
      <c r="P475" s="66">
        <v>6000</v>
      </c>
      <c r="Q475" s="66"/>
      <c r="R475" s="66"/>
      <c r="S475" s="66"/>
      <c r="T475" s="66">
        <v>5762.17</v>
      </c>
      <c r="U475" s="66"/>
      <c r="V475" s="66">
        <v>5762.17</v>
      </c>
      <c r="W475" s="66"/>
      <c r="X475" s="66"/>
      <c r="Y475" s="66"/>
      <c r="Z475" s="66"/>
      <c r="AA475" s="66"/>
      <c r="AB475" s="66"/>
      <c r="AC475" s="66"/>
      <c r="AD475" s="66">
        <v>5762.17</v>
      </c>
      <c r="AE475" s="66"/>
      <c r="AF475" s="66"/>
      <c r="AG475" s="68"/>
      <c r="AH475" s="92"/>
      <c r="AI475" s="70" t="s">
        <v>799</v>
      </c>
    </row>
    <row r="476" spans="1:35" ht="11.25" customHeight="1" x14ac:dyDescent="0.25">
      <c r="A476" s="64" t="s">
        <v>503</v>
      </c>
      <c r="B476" s="249" t="s">
        <v>781</v>
      </c>
      <c r="C476" s="271"/>
      <c r="D476" s="272"/>
      <c r="E476" s="65" t="s">
        <v>548</v>
      </c>
      <c r="F476" s="66">
        <v>6000</v>
      </c>
      <c r="G476" s="66"/>
      <c r="H476" s="66">
        <v>6000</v>
      </c>
      <c r="I476" s="66"/>
      <c r="J476" s="66"/>
      <c r="K476" s="66"/>
      <c r="L476" s="66"/>
      <c r="M476" s="66"/>
      <c r="N476" s="66"/>
      <c r="O476" s="66"/>
      <c r="P476" s="66">
        <v>6000</v>
      </c>
      <c r="Q476" s="66"/>
      <c r="R476" s="66"/>
      <c r="S476" s="66"/>
      <c r="T476" s="66">
        <v>5762.17</v>
      </c>
      <c r="U476" s="66"/>
      <c r="V476" s="66">
        <v>5762.17</v>
      </c>
      <c r="W476" s="66"/>
      <c r="X476" s="66"/>
      <c r="Y476" s="66"/>
      <c r="Z476" s="66"/>
      <c r="AA476" s="66"/>
      <c r="AB476" s="66"/>
      <c r="AC476" s="66"/>
      <c r="AD476" s="66">
        <v>5762.17</v>
      </c>
      <c r="AE476" s="66"/>
      <c r="AF476" s="66"/>
      <c r="AG476" s="68"/>
      <c r="AH476" s="92"/>
      <c r="AI476" s="70" t="s">
        <v>800</v>
      </c>
    </row>
    <row r="477" spans="1:35" ht="11.25" customHeight="1" x14ac:dyDescent="0.25">
      <c r="A477" s="74" t="s">
        <v>503</v>
      </c>
      <c r="B477" s="250" t="s">
        <v>781</v>
      </c>
      <c r="C477" s="273"/>
      <c r="D477" s="274"/>
      <c r="E477" s="75" t="s">
        <v>553</v>
      </c>
      <c r="F477" s="66">
        <v>5000</v>
      </c>
      <c r="G477" s="76"/>
      <c r="H477" s="66">
        <v>5000</v>
      </c>
      <c r="I477" s="76"/>
      <c r="J477" s="77"/>
      <c r="K477" s="77"/>
      <c r="L477" s="77"/>
      <c r="M477" s="77"/>
      <c r="N477" s="77"/>
      <c r="O477" s="77"/>
      <c r="P477" s="77">
        <v>5000</v>
      </c>
      <c r="Q477" s="77"/>
      <c r="R477" s="77"/>
      <c r="S477" s="77"/>
      <c r="T477" s="66">
        <v>5000</v>
      </c>
      <c r="U477" s="76"/>
      <c r="V477" s="66">
        <v>5000</v>
      </c>
      <c r="W477" s="76"/>
      <c r="X477" s="77"/>
      <c r="Y477" s="77"/>
      <c r="Z477" s="77"/>
      <c r="AA477" s="77"/>
      <c r="AB477" s="77"/>
      <c r="AC477" s="77"/>
      <c r="AD477" s="77">
        <v>5000</v>
      </c>
      <c r="AE477" s="77"/>
      <c r="AF477" s="77"/>
      <c r="AG477" s="81"/>
      <c r="AH477" s="158" t="str">
        <f>B477&amp;E477</f>
        <v>00007090000000000852</v>
      </c>
      <c r="AI477" s="70" t="str">
        <f>B477&amp;E477</f>
        <v>00007090000000000852</v>
      </c>
    </row>
    <row r="478" spans="1:35" ht="11.25" customHeight="1" x14ac:dyDescent="0.25">
      <c r="A478" s="74" t="s">
        <v>503</v>
      </c>
      <c r="B478" s="250" t="s">
        <v>781</v>
      </c>
      <c r="C478" s="273"/>
      <c r="D478" s="274"/>
      <c r="E478" s="75" t="s">
        <v>555</v>
      </c>
      <c r="F478" s="66">
        <v>1000</v>
      </c>
      <c r="G478" s="76"/>
      <c r="H478" s="66">
        <v>1000</v>
      </c>
      <c r="I478" s="76"/>
      <c r="J478" s="77"/>
      <c r="K478" s="77"/>
      <c r="L478" s="77"/>
      <c r="M478" s="77"/>
      <c r="N478" s="77"/>
      <c r="O478" s="77"/>
      <c r="P478" s="77">
        <v>1000</v>
      </c>
      <c r="Q478" s="77"/>
      <c r="R478" s="77"/>
      <c r="S478" s="77"/>
      <c r="T478" s="66">
        <v>762.17</v>
      </c>
      <c r="U478" s="76"/>
      <c r="V478" s="66">
        <v>762.17</v>
      </c>
      <c r="W478" s="76"/>
      <c r="X478" s="77"/>
      <c r="Y478" s="77"/>
      <c r="Z478" s="77"/>
      <c r="AA478" s="77"/>
      <c r="AB478" s="77"/>
      <c r="AC478" s="77"/>
      <c r="AD478" s="77">
        <v>762.17</v>
      </c>
      <c r="AE478" s="77"/>
      <c r="AF478" s="77"/>
      <c r="AG478" s="81"/>
      <c r="AH478" s="158" t="str">
        <f>B478&amp;E478</f>
        <v>00007090000000000853</v>
      </c>
      <c r="AI478" s="70" t="str">
        <f>B478&amp;E478</f>
        <v>00007090000000000853</v>
      </c>
    </row>
    <row r="479" spans="1:35" ht="11.25" customHeight="1" x14ac:dyDescent="0.25">
      <c r="A479" s="64" t="s">
        <v>503</v>
      </c>
      <c r="B479" s="249" t="s">
        <v>802</v>
      </c>
      <c r="C479" s="271"/>
      <c r="D479" s="272"/>
      <c r="E479" s="65" t="s">
        <v>506</v>
      </c>
      <c r="F479" s="66">
        <v>101665935.08</v>
      </c>
      <c r="G479" s="66"/>
      <c r="H479" s="66">
        <v>101665935.08</v>
      </c>
      <c r="I479" s="66"/>
      <c r="J479" s="66"/>
      <c r="K479" s="66"/>
      <c r="L479" s="66"/>
      <c r="M479" s="66"/>
      <c r="N479" s="66"/>
      <c r="O479" s="66"/>
      <c r="P479" s="66">
        <v>101342335.08</v>
      </c>
      <c r="Q479" s="66">
        <v>260600</v>
      </c>
      <c r="R479" s="66">
        <v>63000</v>
      </c>
      <c r="S479" s="66"/>
      <c r="T479" s="66">
        <v>85882562.340000004</v>
      </c>
      <c r="U479" s="66"/>
      <c r="V479" s="66">
        <v>85882562.340000004</v>
      </c>
      <c r="W479" s="66"/>
      <c r="X479" s="66"/>
      <c r="Y479" s="66"/>
      <c r="Z479" s="66"/>
      <c r="AA479" s="66"/>
      <c r="AB479" s="66"/>
      <c r="AC479" s="66"/>
      <c r="AD479" s="66">
        <v>85603782.340000004</v>
      </c>
      <c r="AE479" s="66">
        <v>217450</v>
      </c>
      <c r="AF479" s="66">
        <v>61330</v>
      </c>
      <c r="AG479" s="68"/>
      <c r="AH479" s="92"/>
      <c r="AI479" s="70" t="s">
        <v>803</v>
      </c>
    </row>
    <row r="480" spans="1:35" ht="11.25" customHeight="1" x14ac:dyDescent="0.25">
      <c r="A480" s="64" t="s">
        <v>503</v>
      </c>
      <c r="B480" s="249" t="s">
        <v>805</v>
      </c>
      <c r="C480" s="271"/>
      <c r="D480" s="272"/>
      <c r="E480" s="65" t="s">
        <v>506</v>
      </c>
      <c r="F480" s="66">
        <v>80266724.079999998</v>
      </c>
      <c r="G480" s="66"/>
      <c r="H480" s="66">
        <v>80266724.079999998</v>
      </c>
      <c r="I480" s="66"/>
      <c r="J480" s="66"/>
      <c r="K480" s="66"/>
      <c r="L480" s="66"/>
      <c r="M480" s="66"/>
      <c r="N480" s="66"/>
      <c r="O480" s="66"/>
      <c r="P480" s="66">
        <v>79943124.079999998</v>
      </c>
      <c r="Q480" s="66">
        <v>260600</v>
      </c>
      <c r="R480" s="66">
        <v>63000</v>
      </c>
      <c r="S480" s="66"/>
      <c r="T480" s="66">
        <v>67920613.260000005</v>
      </c>
      <c r="U480" s="66"/>
      <c r="V480" s="66">
        <v>67920613.260000005</v>
      </c>
      <c r="W480" s="66"/>
      <c r="X480" s="66"/>
      <c r="Y480" s="66"/>
      <c r="Z480" s="66"/>
      <c r="AA480" s="66"/>
      <c r="AB480" s="66"/>
      <c r="AC480" s="66"/>
      <c r="AD480" s="66">
        <v>67641833.260000005</v>
      </c>
      <c r="AE480" s="66">
        <v>217450</v>
      </c>
      <c r="AF480" s="66">
        <v>61330</v>
      </c>
      <c r="AG480" s="68"/>
      <c r="AH480" s="92"/>
      <c r="AI480" s="70" t="s">
        <v>806</v>
      </c>
    </row>
    <row r="481" spans="1:35" ht="11.25" customHeight="1" x14ac:dyDescent="0.25">
      <c r="A481" s="64" t="s">
        <v>503</v>
      </c>
      <c r="B481" s="249" t="s">
        <v>805</v>
      </c>
      <c r="C481" s="271"/>
      <c r="D481" s="272"/>
      <c r="E481" s="65" t="s">
        <v>503</v>
      </c>
      <c r="F481" s="66">
        <v>323600</v>
      </c>
      <c r="G481" s="66"/>
      <c r="H481" s="66">
        <v>323600</v>
      </c>
      <c r="I481" s="66"/>
      <c r="J481" s="66"/>
      <c r="K481" s="66"/>
      <c r="L481" s="66"/>
      <c r="M481" s="66"/>
      <c r="N481" s="66"/>
      <c r="O481" s="66"/>
      <c r="P481" s="66"/>
      <c r="Q481" s="66">
        <v>260600</v>
      </c>
      <c r="R481" s="66">
        <v>63000</v>
      </c>
      <c r="S481" s="66"/>
      <c r="T481" s="66">
        <v>278780</v>
      </c>
      <c r="U481" s="66"/>
      <c r="V481" s="66">
        <v>278780</v>
      </c>
      <c r="W481" s="66"/>
      <c r="X481" s="66"/>
      <c r="Y481" s="66"/>
      <c r="Z481" s="66"/>
      <c r="AA481" s="66"/>
      <c r="AB481" s="66"/>
      <c r="AC481" s="66"/>
      <c r="AD481" s="66"/>
      <c r="AE481" s="66">
        <v>217450</v>
      </c>
      <c r="AF481" s="66">
        <v>61330</v>
      </c>
      <c r="AG481" s="68"/>
      <c r="AH481" s="92"/>
      <c r="AI481" s="70" t="s">
        <v>807</v>
      </c>
    </row>
    <row r="482" spans="1:35" ht="11.25" customHeight="1" x14ac:dyDescent="0.25">
      <c r="A482" s="64" t="s">
        <v>503</v>
      </c>
      <c r="B482" s="249" t="s">
        <v>805</v>
      </c>
      <c r="C482" s="271"/>
      <c r="D482" s="272"/>
      <c r="E482" s="65" t="s">
        <v>531</v>
      </c>
      <c r="F482" s="66">
        <v>323600</v>
      </c>
      <c r="G482" s="66"/>
      <c r="H482" s="66">
        <v>323600</v>
      </c>
      <c r="I482" s="66"/>
      <c r="J482" s="66"/>
      <c r="K482" s="66"/>
      <c r="L482" s="66"/>
      <c r="M482" s="66"/>
      <c r="N482" s="66"/>
      <c r="O482" s="66"/>
      <c r="P482" s="66"/>
      <c r="Q482" s="66">
        <v>260600</v>
      </c>
      <c r="R482" s="66">
        <v>63000</v>
      </c>
      <c r="S482" s="66"/>
      <c r="T482" s="66">
        <v>278780</v>
      </c>
      <c r="U482" s="66"/>
      <c r="V482" s="66">
        <v>278780</v>
      </c>
      <c r="W482" s="66"/>
      <c r="X482" s="66"/>
      <c r="Y482" s="66"/>
      <c r="Z482" s="66"/>
      <c r="AA482" s="66"/>
      <c r="AB482" s="66"/>
      <c r="AC482" s="66"/>
      <c r="AD482" s="66"/>
      <c r="AE482" s="66">
        <v>217450</v>
      </c>
      <c r="AF482" s="66">
        <v>61330</v>
      </c>
      <c r="AG482" s="68"/>
      <c r="AH482" s="92"/>
      <c r="AI482" s="70" t="s">
        <v>808</v>
      </c>
    </row>
    <row r="483" spans="1:35" ht="11.25" customHeight="1" x14ac:dyDescent="0.25">
      <c r="A483" s="74" t="s">
        <v>503</v>
      </c>
      <c r="B483" s="250" t="s">
        <v>805</v>
      </c>
      <c r="C483" s="273"/>
      <c r="D483" s="274"/>
      <c r="E483" s="75" t="s">
        <v>536</v>
      </c>
      <c r="F483" s="66">
        <v>323600</v>
      </c>
      <c r="G483" s="76"/>
      <c r="H483" s="66">
        <v>323600</v>
      </c>
      <c r="I483" s="76"/>
      <c r="J483" s="77"/>
      <c r="K483" s="77"/>
      <c r="L483" s="77"/>
      <c r="M483" s="77"/>
      <c r="N483" s="77"/>
      <c r="O483" s="77"/>
      <c r="P483" s="77"/>
      <c r="Q483" s="77">
        <v>260600</v>
      </c>
      <c r="R483" s="77">
        <v>63000</v>
      </c>
      <c r="S483" s="77"/>
      <c r="T483" s="66">
        <v>278780</v>
      </c>
      <c r="U483" s="76"/>
      <c r="V483" s="66">
        <v>278780</v>
      </c>
      <c r="W483" s="76"/>
      <c r="X483" s="77"/>
      <c r="Y483" s="77"/>
      <c r="Z483" s="77"/>
      <c r="AA483" s="77"/>
      <c r="AB483" s="77"/>
      <c r="AC483" s="77"/>
      <c r="AD483" s="77"/>
      <c r="AE483" s="77">
        <v>217450</v>
      </c>
      <c r="AF483" s="77">
        <v>61330</v>
      </c>
      <c r="AG483" s="81"/>
      <c r="AH483" s="158" t="str">
        <f>B483&amp;E483</f>
        <v>00008010000000000244</v>
      </c>
      <c r="AI483" s="70" t="str">
        <f>B483&amp;E483</f>
        <v>00008010000000000244</v>
      </c>
    </row>
    <row r="484" spans="1:35" ht="11.25" customHeight="1" x14ac:dyDescent="0.25">
      <c r="A484" s="64" t="s">
        <v>503</v>
      </c>
      <c r="B484" s="249" t="s">
        <v>805</v>
      </c>
      <c r="C484" s="271"/>
      <c r="D484" s="272"/>
      <c r="E484" s="65" t="s">
        <v>646</v>
      </c>
      <c r="F484" s="66">
        <v>78422424.079999998</v>
      </c>
      <c r="G484" s="66"/>
      <c r="H484" s="66">
        <v>78422424.079999998</v>
      </c>
      <c r="I484" s="66"/>
      <c r="J484" s="66"/>
      <c r="K484" s="66"/>
      <c r="L484" s="66"/>
      <c r="M484" s="66"/>
      <c r="N484" s="66"/>
      <c r="O484" s="66"/>
      <c r="P484" s="66">
        <v>78422424.079999998</v>
      </c>
      <c r="Q484" s="66"/>
      <c r="R484" s="66"/>
      <c r="S484" s="66"/>
      <c r="T484" s="66">
        <v>67641833.260000005</v>
      </c>
      <c r="U484" s="66"/>
      <c r="V484" s="66">
        <v>67641833.260000005</v>
      </c>
      <c r="W484" s="66"/>
      <c r="X484" s="66"/>
      <c r="Y484" s="66"/>
      <c r="Z484" s="66"/>
      <c r="AA484" s="66"/>
      <c r="AB484" s="66"/>
      <c r="AC484" s="66"/>
      <c r="AD484" s="66">
        <v>67641833.260000005</v>
      </c>
      <c r="AE484" s="66"/>
      <c r="AF484" s="66"/>
      <c r="AG484" s="68"/>
      <c r="AH484" s="92"/>
      <c r="AI484" s="70" t="s">
        <v>809</v>
      </c>
    </row>
    <row r="485" spans="1:35" ht="11.25" customHeight="1" x14ac:dyDescent="0.25">
      <c r="A485" s="64" t="s">
        <v>503</v>
      </c>
      <c r="B485" s="249" t="s">
        <v>805</v>
      </c>
      <c r="C485" s="271"/>
      <c r="D485" s="272"/>
      <c r="E485" s="65" t="s">
        <v>649</v>
      </c>
      <c r="F485" s="66">
        <v>78422424.079999998</v>
      </c>
      <c r="G485" s="66"/>
      <c r="H485" s="66">
        <v>78422424.079999998</v>
      </c>
      <c r="I485" s="66"/>
      <c r="J485" s="66"/>
      <c r="K485" s="66"/>
      <c r="L485" s="66"/>
      <c r="M485" s="66"/>
      <c r="N485" s="66"/>
      <c r="O485" s="66"/>
      <c r="P485" s="66">
        <v>78422424.079999998</v>
      </c>
      <c r="Q485" s="66"/>
      <c r="R485" s="66"/>
      <c r="S485" s="66"/>
      <c r="T485" s="66">
        <v>67641833.260000005</v>
      </c>
      <c r="U485" s="66"/>
      <c r="V485" s="66">
        <v>67641833.260000005</v>
      </c>
      <c r="W485" s="66"/>
      <c r="X485" s="66"/>
      <c r="Y485" s="66"/>
      <c r="Z485" s="66"/>
      <c r="AA485" s="66"/>
      <c r="AB485" s="66"/>
      <c r="AC485" s="66"/>
      <c r="AD485" s="66">
        <v>67641833.260000005</v>
      </c>
      <c r="AE485" s="66"/>
      <c r="AF485" s="66"/>
      <c r="AG485" s="68"/>
      <c r="AH485" s="92"/>
      <c r="AI485" s="70" t="s">
        <v>810</v>
      </c>
    </row>
    <row r="486" spans="1:35" ht="11.25" customHeight="1" x14ac:dyDescent="0.25">
      <c r="A486" s="74" t="s">
        <v>503</v>
      </c>
      <c r="B486" s="250" t="s">
        <v>805</v>
      </c>
      <c r="C486" s="273"/>
      <c r="D486" s="274"/>
      <c r="E486" s="75" t="s">
        <v>652</v>
      </c>
      <c r="F486" s="66">
        <v>74127480.060000002</v>
      </c>
      <c r="G486" s="76"/>
      <c r="H486" s="66">
        <v>74127480.060000002</v>
      </c>
      <c r="I486" s="76"/>
      <c r="J486" s="77"/>
      <c r="K486" s="77"/>
      <c r="L486" s="77"/>
      <c r="M486" s="77"/>
      <c r="N486" s="77"/>
      <c r="O486" s="77"/>
      <c r="P486" s="77">
        <v>74127480.060000002</v>
      </c>
      <c r="Q486" s="77"/>
      <c r="R486" s="77"/>
      <c r="S486" s="77"/>
      <c r="T486" s="66">
        <v>63991196.520000003</v>
      </c>
      <c r="U486" s="76"/>
      <c r="V486" s="66">
        <v>63991196.520000003</v>
      </c>
      <c r="W486" s="76"/>
      <c r="X486" s="77"/>
      <c r="Y486" s="77"/>
      <c r="Z486" s="77"/>
      <c r="AA486" s="77"/>
      <c r="AB486" s="77"/>
      <c r="AC486" s="77"/>
      <c r="AD486" s="77">
        <v>63991196.520000003</v>
      </c>
      <c r="AE486" s="77"/>
      <c r="AF486" s="77"/>
      <c r="AG486" s="81"/>
      <c r="AH486" s="158" t="str">
        <f>B486&amp;E486</f>
        <v>00008010000000000611</v>
      </c>
      <c r="AI486" s="70" t="str">
        <f>B486&amp;E486</f>
        <v>00008010000000000611</v>
      </c>
    </row>
    <row r="487" spans="1:35" ht="11.25" customHeight="1" x14ac:dyDescent="0.25">
      <c r="A487" s="74" t="s">
        <v>503</v>
      </c>
      <c r="B487" s="250" t="s">
        <v>805</v>
      </c>
      <c r="C487" s="273"/>
      <c r="D487" s="274"/>
      <c r="E487" s="75" t="s">
        <v>687</v>
      </c>
      <c r="F487" s="66">
        <v>4294944.0199999996</v>
      </c>
      <c r="G487" s="76"/>
      <c r="H487" s="66">
        <v>4294944.0199999996</v>
      </c>
      <c r="I487" s="76"/>
      <c r="J487" s="77"/>
      <c r="K487" s="77"/>
      <c r="L487" s="77"/>
      <c r="M487" s="77"/>
      <c r="N487" s="77"/>
      <c r="O487" s="77"/>
      <c r="P487" s="77">
        <v>4294944.0199999996</v>
      </c>
      <c r="Q487" s="77"/>
      <c r="R487" s="77"/>
      <c r="S487" s="77"/>
      <c r="T487" s="66">
        <v>3650636.74</v>
      </c>
      <c r="U487" s="76"/>
      <c r="V487" s="66">
        <v>3650636.74</v>
      </c>
      <c r="W487" s="76"/>
      <c r="X487" s="77"/>
      <c r="Y487" s="77"/>
      <c r="Z487" s="77"/>
      <c r="AA487" s="77"/>
      <c r="AB487" s="77"/>
      <c r="AC487" s="77"/>
      <c r="AD487" s="77">
        <v>3650636.74</v>
      </c>
      <c r="AE487" s="77"/>
      <c r="AF487" s="77"/>
      <c r="AG487" s="81"/>
      <c r="AH487" s="158" t="str">
        <f>B487&amp;E487</f>
        <v>00008010000000000612</v>
      </c>
      <c r="AI487" s="70" t="str">
        <f>B487&amp;E487</f>
        <v>00008010000000000612</v>
      </c>
    </row>
    <row r="488" spans="1:35" ht="11.25" customHeight="1" x14ac:dyDescent="0.25">
      <c r="A488" s="64" t="s">
        <v>503</v>
      </c>
      <c r="B488" s="249" t="s">
        <v>805</v>
      </c>
      <c r="C488" s="271"/>
      <c r="D488" s="272"/>
      <c r="E488" s="65" t="s">
        <v>540</v>
      </c>
      <c r="F488" s="66">
        <v>1520700</v>
      </c>
      <c r="G488" s="66"/>
      <c r="H488" s="66">
        <v>1520700</v>
      </c>
      <c r="I488" s="66"/>
      <c r="J488" s="66"/>
      <c r="K488" s="66"/>
      <c r="L488" s="66"/>
      <c r="M488" s="66"/>
      <c r="N488" s="66"/>
      <c r="O488" s="66"/>
      <c r="P488" s="66">
        <v>1520700</v>
      </c>
      <c r="Q488" s="66"/>
      <c r="R488" s="66"/>
      <c r="S488" s="66"/>
      <c r="T488" s="66">
        <v>0</v>
      </c>
      <c r="U488" s="66"/>
      <c r="V488" s="66">
        <v>0</v>
      </c>
      <c r="W488" s="66"/>
      <c r="X488" s="66"/>
      <c r="Y488" s="66"/>
      <c r="Z488" s="66"/>
      <c r="AA488" s="66"/>
      <c r="AB488" s="66"/>
      <c r="AC488" s="66"/>
      <c r="AD488" s="66">
        <v>0</v>
      </c>
      <c r="AE488" s="66"/>
      <c r="AF488" s="66"/>
      <c r="AG488" s="68"/>
      <c r="AH488" s="92"/>
      <c r="AI488" s="70" t="s">
        <v>811</v>
      </c>
    </row>
    <row r="489" spans="1:35" ht="11.25" customHeight="1" x14ac:dyDescent="0.25">
      <c r="A489" s="74" t="s">
        <v>503</v>
      </c>
      <c r="B489" s="250" t="s">
        <v>805</v>
      </c>
      <c r="C489" s="273"/>
      <c r="D489" s="274"/>
      <c r="E489" s="75" t="s">
        <v>579</v>
      </c>
      <c r="F489" s="66">
        <v>1520700</v>
      </c>
      <c r="G489" s="76"/>
      <c r="H489" s="66">
        <v>1520700</v>
      </c>
      <c r="I489" s="76"/>
      <c r="J489" s="77"/>
      <c r="K489" s="77"/>
      <c r="L489" s="77"/>
      <c r="M489" s="77"/>
      <c r="N489" s="77"/>
      <c r="O489" s="77"/>
      <c r="P489" s="77">
        <v>1520700</v>
      </c>
      <c r="Q489" s="77"/>
      <c r="R489" s="77"/>
      <c r="S489" s="77"/>
      <c r="T489" s="66">
        <v>0</v>
      </c>
      <c r="U489" s="76"/>
      <c r="V489" s="66">
        <v>0</v>
      </c>
      <c r="W489" s="76"/>
      <c r="X489" s="77"/>
      <c r="Y489" s="77"/>
      <c r="Z489" s="77"/>
      <c r="AA489" s="77"/>
      <c r="AB489" s="77"/>
      <c r="AC489" s="77"/>
      <c r="AD489" s="77">
        <v>0</v>
      </c>
      <c r="AE489" s="77"/>
      <c r="AF489" s="77"/>
      <c r="AG489" s="81"/>
      <c r="AH489" s="158" t="str">
        <f>B489&amp;E489</f>
        <v>00008010000000000870</v>
      </c>
      <c r="AI489" s="70" t="str">
        <f>B489&amp;E489</f>
        <v>00008010000000000870</v>
      </c>
    </row>
    <row r="490" spans="1:35" ht="11.25" customHeight="1" x14ac:dyDescent="0.25">
      <c r="A490" s="64" t="s">
        <v>503</v>
      </c>
      <c r="B490" s="249" t="s">
        <v>813</v>
      </c>
      <c r="C490" s="271"/>
      <c r="D490" s="272"/>
      <c r="E490" s="65" t="s">
        <v>506</v>
      </c>
      <c r="F490" s="66">
        <v>21399211</v>
      </c>
      <c r="G490" s="66"/>
      <c r="H490" s="66">
        <v>21399211</v>
      </c>
      <c r="I490" s="66"/>
      <c r="J490" s="66"/>
      <c r="K490" s="66"/>
      <c r="L490" s="66"/>
      <c r="M490" s="66"/>
      <c r="N490" s="66"/>
      <c r="O490" s="66"/>
      <c r="P490" s="66">
        <v>21399211</v>
      </c>
      <c r="Q490" s="66"/>
      <c r="R490" s="66"/>
      <c r="S490" s="66"/>
      <c r="T490" s="66">
        <v>17961949.079999998</v>
      </c>
      <c r="U490" s="66"/>
      <c r="V490" s="66">
        <v>17961949.079999998</v>
      </c>
      <c r="W490" s="66"/>
      <c r="X490" s="66"/>
      <c r="Y490" s="66"/>
      <c r="Z490" s="66"/>
      <c r="AA490" s="66"/>
      <c r="AB490" s="66"/>
      <c r="AC490" s="66"/>
      <c r="AD490" s="66">
        <v>17961949.079999998</v>
      </c>
      <c r="AE490" s="66"/>
      <c r="AF490" s="66"/>
      <c r="AG490" s="68"/>
      <c r="AH490" s="92"/>
      <c r="AI490" s="70" t="s">
        <v>814</v>
      </c>
    </row>
    <row r="491" spans="1:35" ht="11.25" customHeight="1" x14ac:dyDescent="0.25">
      <c r="A491" s="64" t="s">
        <v>503</v>
      </c>
      <c r="B491" s="249" t="s">
        <v>813</v>
      </c>
      <c r="C491" s="271"/>
      <c r="D491" s="272"/>
      <c r="E491" s="65" t="s">
        <v>512</v>
      </c>
      <c r="F491" s="66">
        <v>20038750</v>
      </c>
      <c r="G491" s="66"/>
      <c r="H491" s="66">
        <v>20038750</v>
      </c>
      <c r="I491" s="66"/>
      <c r="J491" s="66"/>
      <c r="K491" s="66"/>
      <c r="L491" s="66"/>
      <c r="M491" s="66"/>
      <c r="N491" s="66"/>
      <c r="O491" s="66"/>
      <c r="P491" s="66">
        <v>20038750</v>
      </c>
      <c r="Q491" s="66"/>
      <c r="R491" s="66"/>
      <c r="S491" s="66"/>
      <c r="T491" s="66">
        <v>16896046.73</v>
      </c>
      <c r="U491" s="66"/>
      <c r="V491" s="66">
        <v>16896046.73</v>
      </c>
      <c r="W491" s="66"/>
      <c r="X491" s="66"/>
      <c r="Y491" s="66"/>
      <c r="Z491" s="66"/>
      <c r="AA491" s="66"/>
      <c r="AB491" s="66"/>
      <c r="AC491" s="66"/>
      <c r="AD491" s="66">
        <v>16896046.73</v>
      </c>
      <c r="AE491" s="66"/>
      <c r="AF491" s="66"/>
      <c r="AG491" s="68"/>
      <c r="AH491" s="92"/>
      <c r="AI491" s="70" t="s">
        <v>815</v>
      </c>
    </row>
    <row r="492" spans="1:35" ht="11.25" customHeight="1" x14ac:dyDescent="0.25">
      <c r="A492" s="64" t="s">
        <v>503</v>
      </c>
      <c r="B492" s="249" t="s">
        <v>813</v>
      </c>
      <c r="C492" s="271"/>
      <c r="D492" s="272"/>
      <c r="E492" s="65" t="s">
        <v>585</v>
      </c>
      <c r="F492" s="66">
        <v>14476400</v>
      </c>
      <c r="G492" s="66"/>
      <c r="H492" s="66">
        <v>14476400</v>
      </c>
      <c r="I492" s="66"/>
      <c r="J492" s="66"/>
      <c r="K492" s="66"/>
      <c r="L492" s="66"/>
      <c r="M492" s="66"/>
      <c r="N492" s="66"/>
      <c r="O492" s="66"/>
      <c r="P492" s="66">
        <v>14476400</v>
      </c>
      <c r="Q492" s="66"/>
      <c r="R492" s="66"/>
      <c r="S492" s="66"/>
      <c r="T492" s="66">
        <v>12271769.439999999</v>
      </c>
      <c r="U492" s="66"/>
      <c r="V492" s="66">
        <v>12271769.439999999</v>
      </c>
      <c r="W492" s="66"/>
      <c r="X492" s="66"/>
      <c r="Y492" s="66"/>
      <c r="Z492" s="66"/>
      <c r="AA492" s="66"/>
      <c r="AB492" s="66"/>
      <c r="AC492" s="66"/>
      <c r="AD492" s="66">
        <v>12271769.439999999</v>
      </c>
      <c r="AE492" s="66"/>
      <c r="AF492" s="66"/>
      <c r="AG492" s="68"/>
      <c r="AH492" s="92"/>
      <c r="AI492" s="70" t="s">
        <v>816</v>
      </c>
    </row>
    <row r="493" spans="1:35" ht="11.25" customHeight="1" x14ac:dyDescent="0.25">
      <c r="A493" s="74" t="s">
        <v>503</v>
      </c>
      <c r="B493" s="250" t="s">
        <v>813</v>
      </c>
      <c r="C493" s="273"/>
      <c r="D493" s="274"/>
      <c r="E493" s="75" t="s">
        <v>588</v>
      </c>
      <c r="F493" s="66">
        <v>11118600</v>
      </c>
      <c r="G493" s="76"/>
      <c r="H493" s="66">
        <v>11118600</v>
      </c>
      <c r="I493" s="76"/>
      <c r="J493" s="77"/>
      <c r="K493" s="77"/>
      <c r="L493" s="77"/>
      <c r="M493" s="77"/>
      <c r="N493" s="77"/>
      <c r="O493" s="77"/>
      <c r="P493" s="77">
        <v>11118600</v>
      </c>
      <c r="Q493" s="77"/>
      <c r="R493" s="77"/>
      <c r="S493" s="77"/>
      <c r="T493" s="66">
        <v>9537248.3599999994</v>
      </c>
      <c r="U493" s="76"/>
      <c r="V493" s="66">
        <v>9537248.3599999994</v>
      </c>
      <c r="W493" s="76"/>
      <c r="X493" s="77"/>
      <c r="Y493" s="77"/>
      <c r="Z493" s="77"/>
      <c r="AA493" s="77"/>
      <c r="AB493" s="77"/>
      <c r="AC493" s="77"/>
      <c r="AD493" s="77">
        <v>9537248.3599999994</v>
      </c>
      <c r="AE493" s="77"/>
      <c r="AF493" s="77"/>
      <c r="AG493" s="81"/>
      <c r="AH493" s="158" t="str">
        <f>B493&amp;E493</f>
        <v>00008040000000000111</v>
      </c>
      <c r="AI493" s="70" t="str">
        <f>B493&amp;E493</f>
        <v>00008040000000000111</v>
      </c>
    </row>
    <row r="494" spans="1:35" ht="11.25" customHeight="1" x14ac:dyDescent="0.25">
      <c r="A494" s="74" t="s">
        <v>503</v>
      </c>
      <c r="B494" s="250" t="s">
        <v>813</v>
      </c>
      <c r="C494" s="273"/>
      <c r="D494" s="274"/>
      <c r="E494" s="75" t="s">
        <v>592</v>
      </c>
      <c r="F494" s="66">
        <v>3357800</v>
      </c>
      <c r="G494" s="76"/>
      <c r="H494" s="66">
        <v>3357800</v>
      </c>
      <c r="I494" s="76"/>
      <c r="J494" s="77"/>
      <c r="K494" s="77"/>
      <c r="L494" s="77"/>
      <c r="M494" s="77"/>
      <c r="N494" s="77"/>
      <c r="O494" s="77"/>
      <c r="P494" s="77">
        <v>3357800</v>
      </c>
      <c r="Q494" s="77"/>
      <c r="R494" s="77"/>
      <c r="S494" s="77"/>
      <c r="T494" s="66">
        <v>2734521.08</v>
      </c>
      <c r="U494" s="76"/>
      <c r="V494" s="66">
        <v>2734521.08</v>
      </c>
      <c r="W494" s="76"/>
      <c r="X494" s="77"/>
      <c r="Y494" s="77"/>
      <c r="Z494" s="77"/>
      <c r="AA494" s="77"/>
      <c r="AB494" s="77"/>
      <c r="AC494" s="77"/>
      <c r="AD494" s="77">
        <v>2734521.08</v>
      </c>
      <c r="AE494" s="77"/>
      <c r="AF494" s="77"/>
      <c r="AG494" s="81"/>
      <c r="AH494" s="158" t="str">
        <f>B494&amp;E494</f>
        <v>00008040000000000119</v>
      </c>
      <c r="AI494" s="70" t="str">
        <f>B494&amp;E494</f>
        <v>00008040000000000119</v>
      </c>
    </row>
    <row r="495" spans="1:35" ht="11.25" customHeight="1" x14ac:dyDescent="0.25">
      <c r="A495" s="64" t="s">
        <v>503</v>
      </c>
      <c r="B495" s="249" t="s">
        <v>813</v>
      </c>
      <c r="C495" s="271"/>
      <c r="D495" s="272"/>
      <c r="E495" s="65" t="s">
        <v>515</v>
      </c>
      <c r="F495" s="66">
        <v>5562350</v>
      </c>
      <c r="G495" s="66"/>
      <c r="H495" s="66">
        <v>5562350</v>
      </c>
      <c r="I495" s="66"/>
      <c r="J495" s="66"/>
      <c r="K495" s="66"/>
      <c r="L495" s="66"/>
      <c r="M495" s="66"/>
      <c r="N495" s="66"/>
      <c r="O495" s="66"/>
      <c r="P495" s="66">
        <v>5562350</v>
      </c>
      <c r="Q495" s="66"/>
      <c r="R495" s="66"/>
      <c r="S495" s="66"/>
      <c r="T495" s="66">
        <v>4624277.29</v>
      </c>
      <c r="U495" s="66"/>
      <c r="V495" s="66">
        <v>4624277.29</v>
      </c>
      <c r="W495" s="66"/>
      <c r="X495" s="66"/>
      <c r="Y495" s="66"/>
      <c r="Z495" s="66"/>
      <c r="AA495" s="66"/>
      <c r="AB495" s="66"/>
      <c r="AC495" s="66"/>
      <c r="AD495" s="66">
        <v>4624277.29</v>
      </c>
      <c r="AE495" s="66"/>
      <c r="AF495" s="66"/>
      <c r="AG495" s="68"/>
      <c r="AH495" s="92"/>
      <c r="AI495" s="70" t="s">
        <v>817</v>
      </c>
    </row>
    <row r="496" spans="1:35" ht="11.25" customHeight="1" x14ac:dyDescent="0.25">
      <c r="A496" s="74" t="s">
        <v>503</v>
      </c>
      <c r="B496" s="250" t="s">
        <v>813</v>
      </c>
      <c r="C496" s="273"/>
      <c r="D496" s="274"/>
      <c r="E496" s="75" t="s">
        <v>518</v>
      </c>
      <c r="F496" s="66">
        <v>4189193</v>
      </c>
      <c r="G496" s="76"/>
      <c r="H496" s="66">
        <v>4189193</v>
      </c>
      <c r="I496" s="76"/>
      <c r="J496" s="77"/>
      <c r="K496" s="77"/>
      <c r="L496" s="77"/>
      <c r="M496" s="77"/>
      <c r="N496" s="77"/>
      <c r="O496" s="77"/>
      <c r="P496" s="77">
        <v>4189193</v>
      </c>
      <c r="Q496" s="77"/>
      <c r="R496" s="77"/>
      <c r="S496" s="77"/>
      <c r="T496" s="66">
        <v>3501836.84</v>
      </c>
      <c r="U496" s="76"/>
      <c r="V496" s="66">
        <v>3501836.84</v>
      </c>
      <c r="W496" s="76"/>
      <c r="X496" s="77"/>
      <c r="Y496" s="77"/>
      <c r="Z496" s="77"/>
      <c r="AA496" s="77"/>
      <c r="AB496" s="77"/>
      <c r="AC496" s="77"/>
      <c r="AD496" s="77">
        <v>3501836.84</v>
      </c>
      <c r="AE496" s="77"/>
      <c r="AF496" s="77"/>
      <c r="AG496" s="81"/>
      <c r="AH496" s="158" t="str">
        <f>B496&amp;E496</f>
        <v>00008040000000000121</v>
      </c>
      <c r="AI496" s="70" t="str">
        <f>B496&amp;E496</f>
        <v>00008040000000000121</v>
      </c>
    </row>
    <row r="497" spans="1:35" ht="11.25" customHeight="1" x14ac:dyDescent="0.25">
      <c r="A497" s="74" t="s">
        <v>503</v>
      </c>
      <c r="B497" s="250" t="s">
        <v>813</v>
      </c>
      <c r="C497" s="273"/>
      <c r="D497" s="274"/>
      <c r="E497" s="75" t="s">
        <v>520</v>
      </c>
      <c r="F497" s="66">
        <v>120000</v>
      </c>
      <c r="G497" s="76"/>
      <c r="H497" s="66">
        <v>120000</v>
      </c>
      <c r="I497" s="76"/>
      <c r="J497" s="77"/>
      <c r="K497" s="77"/>
      <c r="L497" s="77"/>
      <c r="M497" s="77"/>
      <c r="N497" s="77"/>
      <c r="O497" s="77"/>
      <c r="P497" s="77">
        <v>120000</v>
      </c>
      <c r="Q497" s="77"/>
      <c r="R497" s="77"/>
      <c r="S497" s="77"/>
      <c r="T497" s="66">
        <v>120000</v>
      </c>
      <c r="U497" s="76"/>
      <c r="V497" s="66">
        <v>120000</v>
      </c>
      <c r="W497" s="76"/>
      <c r="X497" s="77"/>
      <c r="Y497" s="77"/>
      <c r="Z497" s="77"/>
      <c r="AA497" s="77"/>
      <c r="AB497" s="77"/>
      <c r="AC497" s="77"/>
      <c r="AD497" s="77">
        <v>120000</v>
      </c>
      <c r="AE497" s="77"/>
      <c r="AF497" s="77"/>
      <c r="AG497" s="81"/>
      <c r="AH497" s="158" t="str">
        <f>B497&amp;E497</f>
        <v>00008040000000000122</v>
      </c>
      <c r="AI497" s="70" t="str">
        <f>B497&amp;E497</f>
        <v>00008040000000000122</v>
      </c>
    </row>
    <row r="498" spans="1:35" ht="11.25" customHeight="1" x14ac:dyDescent="0.25">
      <c r="A498" s="74" t="s">
        <v>503</v>
      </c>
      <c r="B498" s="250" t="s">
        <v>813</v>
      </c>
      <c r="C498" s="273"/>
      <c r="D498" s="274"/>
      <c r="E498" s="75" t="s">
        <v>522</v>
      </c>
      <c r="F498" s="66">
        <v>1253157</v>
      </c>
      <c r="G498" s="76"/>
      <c r="H498" s="66">
        <v>1253157</v>
      </c>
      <c r="I498" s="76"/>
      <c r="J498" s="77"/>
      <c r="K498" s="77"/>
      <c r="L498" s="77"/>
      <c r="M498" s="77"/>
      <c r="N498" s="77"/>
      <c r="O498" s="77"/>
      <c r="P498" s="77">
        <v>1253157</v>
      </c>
      <c r="Q498" s="77"/>
      <c r="R498" s="77"/>
      <c r="S498" s="77"/>
      <c r="T498" s="66">
        <v>1002440.45</v>
      </c>
      <c r="U498" s="76"/>
      <c r="V498" s="66">
        <v>1002440.45</v>
      </c>
      <c r="W498" s="76"/>
      <c r="X498" s="77"/>
      <c r="Y498" s="77"/>
      <c r="Z498" s="77"/>
      <c r="AA498" s="77"/>
      <c r="AB498" s="77"/>
      <c r="AC498" s="77"/>
      <c r="AD498" s="77">
        <v>1002440.45</v>
      </c>
      <c r="AE498" s="77"/>
      <c r="AF498" s="77"/>
      <c r="AG498" s="81"/>
      <c r="AH498" s="158" t="str">
        <f>B498&amp;E498</f>
        <v>00008040000000000129</v>
      </c>
      <c r="AI498" s="70" t="str">
        <f>B498&amp;E498</f>
        <v>00008040000000000129</v>
      </c>
    </row>
    <row r="499" spans="1:35" ht="11.25" customHeight="1" x14ac:dyDescent="0.25">
      <c r="A499" s="64" t="s">
        <v>503</v>
      </c>
      <c r="B499" s="249" t="s">
        <v>813</v>
      </c>
      <c r="C499" s="271"/>
      <c r="D499" s="272"/>
      <c r="E499" s="65" t="s">
        <v>503</v>
      </c>
      <c r="F499" s="66">
        <v>1348811</v>
      </c>
      <c r="G499" s="66"/>
      <c r="H499" s="66">
        <v>1348811</v>
      </c>
      <c r="I499" s="66"/>
      <c r="J499" s="66"/>
      <c r="K499" s="66"/>
      <c r="L499" s="66"/>
      <c r="M499" s="66"/>
      <c r="N499" s="66"/>
      <c r="O499" s="66"/>
      <c r="P499" s="66">
        <v>1348811</v>
      </c>
      <c r="Q499" s="66"/>
      <c r="R499" s="66"/>
      <c r="S499" s="66"/>
      <c r="T499" s="66">
        <v>1054552.3500000001</v>
      </c>
      <c r="U499" s="66"/>
      <c r="V499" s="66">
        <v>1054552.3500000001</v>
      </c>
      <c r="W499" s="66"/>
      <c r="X499" s="66"/>
      <c r="Y499" s="66"/>
      <c r="Z499" s="66"/>
      <c r="AA499" s="66"/>
      <c r="AB499" s="66"/>
      <c r="AC499" s="66"/>
      <c r="AD499" s="66">
        <v>1054552.3500000001</v>
      </c>
      <c r="AE499" s="66"/>
      <c r="AF499" s="66"/>
      <c r="AG499" s="68"/>
      <c r="AH499" s="92"/>
      <c r="AI499" s="70" t="s">
        <v>818</v>
      </c>
    </row>
    <row r="500" spans="1:35" ht="11.25" customHeight="1" x14ac:dyDescent="0.25">
      <c r="A500" s="64" t="s">
        <v>503</v>
      </c>
      <c r="B500" s="249" t="s">
        <v>813</v>
      </c>
      <c r="C500" s="271"/>
      <c r="D500" s="272"/>
      <c r="E500" s="65" t="s">
        <v>531</v>
      </c>
      <c r="F500" s="66">
        <v>1348811</v>
      </c>
      <c r="G500" s="66"/>
      <c r="H500" s="66">
        <v>1348811</v>
      </c>
      <c r="I500" s="66"/>
      <c r="J500" s="66"/>
      <c r="K500" s="66"/>
      <c r="L500" s="66"/>
      <c r="M500" s="66"/>
      <c r="N500" s="66"/>
      <c r="O500" s="66"/>
      <c r="P500" s="66">
        <v>1348811</v>
      </c>
      <c r="Q500" s="66"/>
      <c r="R500" s="66"/>
      <c r="S500" s="66"/>
      <c r="T500" s="66">
        <v>1054552.3500000001</v>
      </c>
      <c r="U500" s="66"/>
      <c r="V500" s="66">
        <v>1054552.3500000001</v>
      </c>
      <c r="W500" s="66"/>
      <c r="X500" s="66"/>
      <c r="Y500" s="66"/>
      <c r="Z500" s="66"/>
      <c r="AA500" s="66"/>
      <c r="AB500" s="66"/>
      <c r="AC500" s="66"/>
      <c r="AD500" s="66">
        <v>1054552.3500000001</v>
      </c>
      <c r="AE500" s="66"/>
      <c r="AF500" s="66"/>
      <c r="AG500" s="68"/>
      <c r="AH500" s="92"/>
      <c r="AI500" s="70" t="s">
        <v>819</v>
      </c>
    </row>
    <row r="501" spans="1:35" ht="11.25" customHeight="1" x14ac:dyDescent="0.25">
      <c r="A501" s="74" t="s">
        <v>503</v>
      </c>
      <c r="B501" s="250" t="s">
        <v>813</v>
      </c>
      <c r="C501" s="273"/>
      <c r="D501" s="274"/>
      <c r="E501" s="75" t="s">
        <v>536</v>
      </c>
      <c r="F501" s="66">
        <v>1201131</v>
      </c>
      <c r="G501" s="76"/>
      <c r="H501" s="66">
        <v>1201131</v>
      </c>
      <c r="I501" s="76"/>
      <c r="J501" s="77"/>
      <c r="K501" s="77"/>
      <c r="L501" s="77"/>
      <c r="M501" s="77"/>
      <c r="N501" s="77"/>
      <c r="O501" s="77"/>
      <c r="P501" s="77">
        <v>1201131</v>
      </c>
      <c r="Q501" s="77"/>
      <c r="R501" s="77"/>
      <c r="S501" s="77"/>
      <c r="T501" s="66">
        <v>984105.74</v>
      </c>
      <c r="U501" s="76"/>
      <c r="V501" s="66">
        <v>984105.74</v>
      </c>
      <c r="W501" s="76"/>
      <c r="X501" s="77"/>
      <c r="Y501" s="77"/>
      <c r="Z501" s="77"/>
      <c r="AA501" s="77"/>
      <c r="AB501" s="77"/>
      <c r="AC501" s="77"/>
      <c r="AD501" s="77">
        <v>984105.74</v>
      </c>
      <c r="AE501" s="77"/>
      <c r="AF501" s="77"/>
      <c r="AG501" s="81"/>
      <c r="AH501" s="158" t="str">
        <f>B501&amp;E501</f>
        <v>00008040000000000244</v>
      </c>
      <c r="AI501" s="70" t="str">
        <f>B501&amp;E501</f>
        <v>00008040000000000244</v>
      </c>
    </row>
    <row r="502" spans="1:35" ht="11.25" customHeight="1" x14ac:dyDescent="0.25">
      <c r="A502" s="74" t="s">
        <v>503</v>
      </c>
      <c r="B502" s="250" t="s">
        <v>813</v>
      </c>
      <c r="C502" s="273"/>
      <c r="D502" s="274"/>
      <c r="E502" s="75" t="s">
        <v>538</v>
      </c>
      <c r="F502" s="66">
        <v>147680</v>
      </c>
      <c r="G502" s="76"/>
      <c r="H502" s="66">
        <v>147680</v>
      </c>
      <c r="I502" s="76"/>
      <c r="J502" s="77"/>
      <c r="K502" s="77"/>
      <c r="L502" s="77"/>
      <c r="M502" s="77"/>
      <c r="N502" s="77"/>
      <c r="O502" s="77"/>
      <c r="P502" s="77">
        <v>147680</v>
      </c>
      <c r="Q502" s="77"/>
      <c r="R502" s="77"/>
      <c r="S502" s="77"/>
      <c r="T502" s="66">
        <v>70446.61</v>
      </c>
      <c r="U502" s="76"/>
      <c r="V502" s="66">
        <v>70446.61</v>
      </c>
      <c r="W502" s="76"/>
      <c r="X502" s="77"/>
      <c r="Y502" s="77"/>
      <c r="Z502" s="77"/>
      <c r="AA502" s="77"/>
      <c r="AB502" s="77"/>
      <c r="AC502" s="77"/>
      <c r="AD502" s="77">
        <v>70446.61</v>
      </c>
      <c r="AE502" s="77"/>
      <c r="AF502" s="77"/>
      <c r="AG502" s="81"/>
      <c r="AH502" s="158" t="str">
        <f>B502&amp;E502</f>
        <v>00008040000000000247</v>
      </c>
      <c r="AI502" s="70" t="str">
        <f>B502&amp;E502</f>
        <v>00008040000000000247</v>
      </c>
    </row>
    <row r="503" spans="1:35" ht="11.25" customHeight="1" x14ac:dyDescent="0.25">
      <c r="A503" s="64" t="s">
        <v>503</v>
      </c>
      <c r="B503" s="249" t="s">
        <v>813</v>
      </c>
      <c r="C503" s="271"/>
      <c r="D503" s="272"/>
      <c r="E503" s="65" t="s">
        <v>540</v>
      </c>
      <c r="F503" s="66">
        <v>11650</v>
      </c>
      <c r="G503" s="66"/>
      <c r="H503" s="66">
        <v>11650</v>
      </c>
      <c r="I503" s="66"/>
      <c r="J503" s="66"/>
      <c r="K503" s="66"/>
      <c r="L503" s="66"/>
      <c r="M503" s="66"/>
      <c r="N503" s="66"/>
      <c r="O503" s="66"/>
      <c r="P503" s="66">
        <v>11650</v>
      </c>
      <c r="Q503" s="66"/>
      <c r="R503" s="66"/>
      <c r="S503" s="66"/>
      <c r="T503" s="66">
        <v>11350</v>
      </c>
      <c r="U503" s="66"/>
      <c r="V503" s="66">
        <v>11350</v>
      </c>
      <c r="W503" s="66"/>
      <c r="X503" s="66"/>
      <c r="Y503" s="66"/>
      <c r="Z503" s="66"/>
      <c r="AA503" s="66"/>
      <c r="AB503" s="66"/>
      <c r="AC503" s="66"/>
      <c r="AD503" s="66">
        <v>11350</v>
      </c>
      <c r="AE503" s="66"/>
      <c r="AF503" s="66"/>
      <c r="AG503" s="68"/>
      <c r="AH503" s="92"/>
      <c r="AI503" s="70" t="s">
        <v>820</v>
      </c>
    </row>
    <row r="504" spans="1:35" ht="11.25" customHeight="1" x14ac:dyDescent="0.25">
      <c r="A504" s="64" t="s">
        <v>503</v>
      </c>
      <c r="B504" s="249" t="s">
        <v>813</v>
      </c>
      <c r="C504" s="271"/>
      <c r="D504" s="272"/>
      <c r="E504" s="65" t="s">
        <v>548</v>
      </c>
      <c r="F504" s="66">
        <v>11650</v>
      </c>
      <c r="G504" s="66"/>
      <c r="H504" s="66">
        <v>11650</v>
      </c>
      <c r="I504" s="66"/>
      <c r="J504" s="66"/>
      <c r="K504" s="66"/>
      <c r="L504" s="66"/>
      <c r="M504" s="66"/>
      <c r="N504" s="66"/>
      <c r="O504" s="66"/>
      <c r="P504" s="66">
        <v>11650</v>
      </c>
      <c r="Q504" s="66"/>
      <c r="R504" s="66"/>
      <c r="S504" s="66"/>
      <c r="T504" s="66">
        <v>11350</v>
      </c>
      <c r="U504" s="66"/>
      <c r="V504" s="66">
        <v>11350</v>
      </c>
      <c r="W504" s="66"/>
      <c r="X504" s="66"/>
      <c r="Y504" s="66"/>
      <c r="Z504" s="66"/>
      <c r="AA504" s="66"/>
      <c r="AB504" s="66"/>
      <c r="AC504" s="66"/>
      <c r="AD504" s="66">
        <v>11350</v>
      </c>
      <c r="AE504" s="66"/>
      <c r="AF504" s="66"/>
      <c r="AG504" s="68"/>
      <c r="AH504" s="92"/>
      <c r="AI504" s="70" t="s">
        <v>821</v>
      </c>
    </row>
    <row r="505" spans="1:35" ht="11.25" customHeight="1" x14ac:dyDescent="0.25">
      <c r="A505" s="74" t="s">
        <v>503</v>
      </c>
      <c r="B505" s="250" t="s">
        <v>813</v>
      </c>
      <c r="C505" s="273"/>
      <c r="D505" s="274"/>
      <c r="E505" s="75" t="s">
        <v>553</v>
      </c>
      <c r="F505" s="66">
        <v>11100</v>
      </c>
      <c r="G505" s="76"/>
      <c r="H505" s="66">
        <v>11100</v>
      </c>
      <c r="I505" s="76"/>
      <c r="J505" s="77"/>
      <c r="K505" s="77"/>
      <c r="L505" s="77"/>
      <c r="M505" s="77"/>
      <c r="N505" s="77"/>
      <c r="O505" s="77"/>
      <c r="P505" s="77">
        <v>11100</v>
      </c>
      <c r="Q505" s="77"/>
      <c r="R505" s="77"/>
      <c r="S505" s="77"/>
      <c r="T505" s="66">
        <v>11100</v>
      </c>
      <c r="U505" s="76"/>
      <c r="V505" s="66">
        <v>11100</v>
      </c>
      <c r="W505" s="76"/>
      <c r="X505" s="77"/>
      <c r="Y505" s="77"/>
      <c r="Z505" s="77"/>
      <c r="AA505" s="77"/>
      <c r="AB505" s="77"/>
      <c r="AC505" s="77"/>
      <c r="AD505" s="77">
        <v>11100</v>
      </c>
      <c r="AE505" s="77"/>
      <c r="AF505" s="77"/>
      <c r="AG505" s="81"/>
      <c r="AH505" s="158" t="str">
        <f>B505&amp;E505</f>
        <v>00008040000000000852</v>
      </c>
      <c r="AI505" s="70" t="str">
        <f>B505&amp;E505</f>
        <v>00008040000000000852</v>
      </c>
    </row>
    <row r="506" spans="1:35" ht="11.25" customHeight="1" x14ac:dyDescent="0.25">
      <c r="A506" s="74" t="s">
        <v>503</v>
      </c>
      <c r="B506" s="250" t="s">
        <v>813</v>
      </c>
      <c r="C506" s="273"/>
      <c r="D506" s="274"/>
      <c r="E506" s="75" t="s">
        <v>555</v>
      </c>
      <c r="F506" s="66">
        <v>550</v>
      </c>
      <c r="G506" s="76"/>
      <c r="H506" s="66">
        <v>550</v>
      </c>
      <c r="I506" s="76"/>
      <c r="J506" s="77"/>
      <c r="K506" s="77"/>
      <c r="L506" s="77"/>
      <c r="M506" s="77"/>
      <c r="N506" s="77"/>
      <c r="O506" s="77"/>
      <c r="P506" s="77">
        <v>550</v>
      </c>
      <c r="Q506" s="77"/>
      <c r="R506" s="77"/>
      <c r="S506" s="77"/>
      <c r="T506" s="66">
        <v>250</v>
      </c>
      <c r="U506" s="76"/>
      <c r="V506" s="66">
        <v>250</v>
      </c>
      <c r="W506" s="76"/>
      <c r="X506" s="77"/>
      <c r="Y506" s="77"/>
      <c r="Z506" s="77"/>
      <c r="AA506" s="77"/>
      <c r="AB506" s="77"/>
      <c r="AC506" s="77"/>
      <c r="AD506" s="77">
        <v>250</v>
      </c>
      <c r="AE506" s="77"/>
      <c r="AF506" s="77"/>
      <c r="AG506" s="81"/>
      <c r="AH506" s="158" t="str">
        <f>B506&amp;E506</f>
        <v>00008040000000000853</v>
      </c>
      <c r="AI506" s="70" t="str">
        <f>B506&amp;E506</f>
        <v>00008040000000000853</v>
      </c>
    </row>
    <row r="507" spans="1:35" ht="11.25" customHeight="1" x14ac:dyDescent="0.25">
      <c r="A507" s="64" t="s">
        <v>503</v>
      </c>
      <c r="B507" s="249" t="s">
        <v>823</v>
      </c>
      <c r="C507" s="271"/>
      <c r="D507" s="272"/>
      <c r="E507" s="65" t="s">
        <v>506</v>
      </c>
      <c r="F507" s="66">
        <v>32246109.850000001</v>
      </c>
      <c r="G507" s="66"/>
      <c r="H507" s="66">
        <v>32246109.850000001</v>
      </c>
      <c r="I507" s="66"/>
      <c r="J507" s="66"/>
      <c r="K507" s="66"/>
      <c r="L507" s="66"/>
      <c r="M507" s="66"/>
      <c r="N507" s="66"/>
      <c r="O507" s="66"/>
      <c r="P507" s="66">
        <v>31294202.5</v>
      </c>
      <c r="Q507" s="66">
        <v>624707.35</v>
      </c>
      <c r="R507" s="66">
        <v>327200</v>
      </c>
      <c r="S507" s="66"/>
      <c r="T507" s="66">
        <v>28496562.43</v>
      </c>
      <c r="U507" s="66"/>
      <c r="V507" s="66">
        <v>28496562.43</v>
      </c>
      <c r="W507" s="66"/>
      <c r="X507" s="66"/>
      <c r="Y507" s="66"/>
      <c r="Z507" s="66"/>
      <c r="AA507" s="66"/>
      <c r="AB507" s="66"/>
      <c r="AC507" s="66"/>
      <c r="AD507" s="66">
        <v>27709863.059999999</v>
      </c>
      <c r="AE507" s="66">
        <v>507179.07</v>
      </c>
      <c r="AF507" s="66">
        <v>279520.3</v>
      </c>
      <c r="AG507" s="68"/>
      <c r="AH507" s="92"/>
      <c r="AI507" s="70" t="s">
        <v>824</v>
      </c>
    </row>
    <row r="508" spans="1:35" ht="11.25" customHeight="1" x14ac:dyDescent="0.25">
      <c r="A508" s="64" t="s">
        <v>503</v>
      </c>
      <c r="B508" s="249" t="s">
        <v>826</v>
      </c>
      <c r="C508" s="271"/>
      <c r="D508" s="272"/>
      <c r="E508" s="65" t="s">
        <v>506</v>
      </c>
      <c r="F508" s="66">
        <v>3863707.35</v>
      </c>
      <c r="G508" s="66"/>
      <c r="H508" s="66">
        <v>3863707.35</v>
      </c>
      <c r="I508" s="66"/>
      <c r="J508" s="66"/>
      <c r="K508" s="66"/>
      <c r="L508" s="66"/>
      <c r="M508" s="66"/>
      <c r="N508" s="66"/>
      <c r="O508" s="66"/>
      <c r="P508" s="66">
        <v>2911800</v>
      </c>
      <c r="Q508" s="66">
        <v>624707.35</v>
      </c>
      <c r="R508" s="66">
        <v>327200</v>
      </c>
      <c r="S508" s="66"/>
      <c r="T508" s="66">
        <v>3217423.68</v>
      </c>
      <c r="U508" s="66"/>
      <c r="V508" s="66">
        <v>3217423.68</v>
      </c>
      <c r="W508" s="66"/>
      <c r="X508" s="66"/>
      <c r="Y508" s="66"/>
      <c r="Z508" s="66"/>
      <c r="AA508" s="66"/>
      <c r="AB508" s="66"/>
      <c r="AC508" s="66"/>
      <c r="AD508" s="66">
        <v>2430724.31</v>
      </c>
      <c r="AE508" s="66">
        <v>507179.07</v>
      </c>
      <c r="AF508" s="66">
        <v>279520.3</v>
      </c>
      <c r="AG508" s="68"/>
      <c r="AH508" s="92"/>
      <c r="AI508" s="70" t="s">
        <v>827</v>
      </c>
    </row>
    <row r="509" spans="1:35" ht="11.25" customHeight="1" x14ac:dyDescent="0.25">
      <c r="A509" s="64" t="s">
        <v>503</v>
      </c>
      <c r="B509" s="249" t="s">
        <v>826</v>
      </c>
      <c r="C509" s="271"/>
      <c r="D509" s="272"/>
      <c r="E509" s="65" t="s">
        <v>789</v>
      </c>
      <c r="F509" s="66">
        <v>3863707.35</v>
      </c>
      <c r="G509" s="66"/>
      <c r="H509" s="66">
        <v>3863707.35</v>
      </c>
      <c r="I509" s="66"/>
      <c r="J509" s="66"/>
      <c r="K509" s="66"/>
      <c r="L509" s="66"/>
      <c r="M509" s="66"/>
      <c r="N509" s="66"/>
      <c r="O509" s="66"/>
      <c r="P509" s="66">
        <v>2911800</v>
      </c>
      <c r="Q509" s="66">
        <v>624707.35</v>
      </c>
      <c r="R509" s="66">
        <v>327200</v>
      </c>
      <c r="S509" s="66"/>
      <c r="T509" s="66">
        <v>3217423.68</v>
      </c>
      <c r="U509" s="66"/>
      <c r="V509" s="66">
        <v>3217423.68</v>
      </c>
      <c r="W509" s="66"/>
      <c r="X509" s="66"/>
      <c r="Y509" s="66"/>
      <c r="Z509" s="66"/>
      <c r="AA509" s="66"/>
      <c r="AB509" s="66"/>
      <c r="AC509" s="66"/>
      <c r="AD509" s="66">
        <v>2430724.31</v>
      </c>
      <c r="AE509" s="66">
        <v>507179.07</v>
      </c>
      <c r="AF509" s="66">
        <v>279520.3</v>
      </c>
      <c r="AG509" s="68"/>
      <c r="AH509" s="92"/>
      <c r="AI509" s="70" t="s">
        <v>828</v>
      </c>
    </row>
    <row r="510" spans="1:35" ht="11.25" customHeight="1" x14ac:dyDescent="0.25">
      <c r="A510" s="64" t="s">
        <v>503</v>
      </c>
      <c r="B510" s="249" t="s">
        <v>826</v>
      </c>
      <c r="C510" s="271"/>
      <c r="D510" s="272"/>
      <c r="E510" s="65" t="s">
        <v>830</v>
      </c>
      <c r="F510" s="66">
        <v>3863707.35</v>
      </c>
      <c r="G510" s="66"/>
      <c r="H510" s="66">
        <v>3863707.35</v>
      </c>
      <c r="I510" s="66"/>
      <c r="J510" s="66"/>
      <c r="K510" s="66"/>
      <c r="L510" s="66"/>
      <c r="M510" s="66"/>
      <c r="N510" s="66"/>
      <c r="O510" s="66"/>
      <c r="P510" s="66">
        <v>2911800</v>
      </c>
      <c r="Q510" s="66">
        <v>624707.35</v>
      </c>
      <c r="R510" s="66">
        <v>327200</v>
      </c>
      <c r="S510" s="66"/>
      <c r="T510" s="66">
        <v>3217423.68</v>
      </c>
      <c r="U510" s="66"/>
      <c r="V510" s="66">
        <v>3217423.68</v>
      </c>
      <c r="W510" s="66"/>
      <c r="X510" s="66"/>
      <c r="Y510" s="66"/>
      <c r="Z510" s="66"/>
      <c r="AA510" s="66"/>
      <c r="AB510" s="66"/>
      <c r="AC510" s="66"/>
      <c r="AD510" s="66">
        <v>2430724.31</v>
      </c>
      <c r="AE510" s="66">
        <v>507179.07</v>
      </c>
      <c r="AF510" s="66">
        <v>279520.3</v>
      </c>
      <c r="AG510" s="68"/>
      <c r="AH510" s="92"/>
      <c r="AI510" s="70" t="s">
        <v>831</v>
      </c>
    </row>
    <row r="511" spans="1:35" ht="11.25" customHeight="1" x14ac:dyDescent="0.25">
      <c r="A511" s="74" t="s">
        <v>503</v>
      </c>
      <c r="B511" s="250" t="s">
        <v>826</v>
      </c>
      <c r="C511" s="273"/>
      <c r="D511" s="274"/>
      <c r="E511" s="75" t="s">
        <v>833</v>
      </c>
      <c r="F511" s="66">
        <v>3863707.35</v>
      </c>
      <c r="G511" s="76"/>
      <c r="H511" s="66">
        <v>3863707.35</v>
      </c>
      <c r="I511" s="76"/>
      <c r="J511" s="77"/>
      <c r="K511" s="77"/>
      <c r="L511" s="77"/>
      <c r="M511" s="77"/>
      <c r="N511" s="77"/>
      <c r="O511" s="77"/>
      <c r="P511" s="77">
        <v>2911800</v>
      </c>
      <c r="Q511" s="77">
        <v>624707.35</v>
      </c>
      <c r="R511" s="77">
        <v>327200</v>
      </c>
      <c r="S511" s="77"/>
      <c r="T511" s="66">
        <v>3217423.68</v>
      </c>
      <c r="U511" s="76"/>
      <c r="V511" s="66">
        <v>3217423.68</v>
      </c>
      <c r="W511" s="76"/>
      <c r="X511" s="77"/>
      <c r="Y511" s="77"/>
      <c r="Z511" s="77"/>
      <c r="AA511" s="77"/>
      <c r="AB511" s="77"/>
      <c r="AC511" s="77"/>
      <c r="AD511" s="77">
        <v>2430724.31</v>
      </c>
      <c r="AE511" s="77">
        <v>507179.07</v>
      </c>
      <c r="AF511" s="77">
        <v>279520.3</v>
      </c>
      <c r="AG511" s="81"/>
      <c r="AH511" s="158" t="str">
        <f>B511&amp;E511</f>
        <v>00010010000000000312</v>
      </c>
      <c r="AI511" s="70" t="str">
        <f>B511&amp;E511</f>
        <v>00010010000000000312</v>
      </c>
    </row>
    <row r="512" spans="1:35" ht="11.25" customHeight="1" x14ac:dyDescent="0.25">
      <c r="A512" s="64" t="s">
        <v>503</v>
      </c>
      <c r="B512" s="249" t="s">
        <v>835</v>
      </c>
      <c r="C512" s="271"/>
      <c r="D512" s="272"/>
      <c r="E512" s="65" t="s">
        <v>506</v>
      </c>
      <c r="F512" s="66">
        <v>596200</v>
      </c>
      <c r="G512" s="66"/>
      <c r="H512" s="66">
        <v>596200</v>
      </c>
      <c r="I512" s="66"/>
      <c r="J512" s="66"/>
      <c r="K512" s="66"/>
      <c r="L512" s="66"/>
      <c r="M512" s="66"/>
      <c r="N512" s="66"/>
      <c r="O512" s="66"/>
      <c r="P512" s="66">
        <v>596200</v>
      </c>
      <c r="Q512" s="66"/>
      <c r="R512" s="66"/>
      <c r="S512" s="66"/>
      <c r="T512" s="66">
        <v>546129.03</v>
      </c>
      <c r="U512" s="66"/>
      <c r="V512" s="66">
        <v>546129.03</v>
      </c>
      <c r="W512" s="66"/>
      <c r="X512" s="66"/>
      <c r="Y512" s="66"/>
      <c r="Z512" s="66"/>
      <c r="AA512" s="66"/>
      <c r="AB512" s="66"/>
      <c r="AC512" s="66"/>
      <c r="AD512" s="66">
        <v>546129.03</v>
      </c>
      <c r="AE512" s="66"/>
      <c r="AF512" s="66"/>
      <c r="AG512" s="68"/>
      <c r="AH512" s="92"/>
      <c r="AI512" s="70" t="s">
        <v>836</v>
      </c>
    </row>
    <row r="513" spans="1:35" ht="11.25" customHeight="1" x14ac:dyDescent="0.25">
      <c r="A513" s="64" t="s">
        <v>503</v>
      </c>
      <c r="B513" s="249" t="s">
        <v>835</v>
      </c>
      <c r="C513" s="271"/>
      <c r="D513" s="272"/>
      <c r="E513" s="65" t="s">
        <v>789</v>
      </c>
      <c r="F513" s="66">
        <v>596200</v>
      </c>
      <c r="G513" s="66"/>
      <c r="H513" s="66">
        <v>596200</v>
      </c>
      <c r="I513" s="66"/>
      <c r="J513" s="66"/>
      <c r="K513" s="66"/>
      <c r="L513" s="66"/>
      <c r="M513" s="66"/>
      <c r="N513" s="66"/>
      <c r="O513" s="66"/>
      <c r="P513" s="66">
        <v>596200</v>
      </c>
      <c r="Q513" s="66"/>
      <c r="R513" s="66"/>
      <c r="S513" s="66"/>
      <c r="T513" s="66">
        <v>546129.03</v>
      </c>
      <c r="U513" s="66"/>
      <c r="V513" s="66">
        <v>546129.03</v>
      </c>
      <c r="W513" s="66"/>
      <c r="X513" s="66"/>
      <c r="Y513" s="66"/>
      <c r="Z513" s="66"/>
      <c r="AA513" s="66"/>
      <c r="AB513" s="66"/>
      <c r="AC513" s="66"/>
      <c r="AD513" s="66">
        <v>546129.03</v>
      </c>
      <c r="AE513" s="66"/>
      <c r="AF513" s="66"/>
      <c r="AG513" s="68"/>
      <c r="AH513" s="92"/>
      <c r="AI513" s="70" t="s">
        <v>837</v>
      </c>
    </row>
    <row r="514" spans="1:35" ht="11.25" customHeight="1" x14ac:dyDescent="0.25">
      <c r="A514" s="64" t="s">
        <v>503</v>
      </c>
      <c r="B514" s="249" t="s">
        <v>835</v>
      </c>
      <c r="C514" s="271"/>
      <c r="D514" s="272"/>
      <c r="E514" s="65" t="s">
        <v>830</v>
      </c>
      <c r="F514" s="66">
        <v>596200</v>
      </c>
      <c r="G514" s="66"/>
      <c r="H514" s="66">
        <v>596200</v>
      </c>
      <c r="I514" s="66"/>
      <c r="J514" s="66"/>
      <c r="K514" s="66"/>
      <c r="L514" s="66"/>
      <c r="M514" s="66"/>
      <c r="N514" s="66"/>
      <c r="O514" s="66"/>
      <c r="P514" s="66">
        <v>596200</v>
      </c>
      <c r="Q514" s="66"/>
      <c r="R514" s="66"/>
      <c r="S514" s="66"/>
      <c r="T514" s="66">
        <v>546129.03</v>
      </c>
      <c r="U514" s="66"/>
      <c r="V514" s="66">
        <v>546129.03</v>
      </c>
      <c r="W514" s="66"/>
      <c r="X514" s="66"/>
      <c r="Y514" s="66"/>
      <c r="Z514" s="66"/>
      <c r="AA514" s="66"/>
      <c r="AB514" s="66"/>
      <c r="AC514" s="66"/>
      <c r="AD514" s="66">
        <v>546129.03</v>
      </c>
      <c r="AE514" s="66"/>
      <c r="AF514" s="66"/>
      <c r="AG514" s="68"/>
      <c r="AH514" s="92"/>
      <c r="AI514" s="70" t="s">
        <v>838</v>
      </c>
    </row>
    <row r="515" spans="1:35" ht="11.25" customHeight="1" x14ac:dyDescent="0.25">
      <c r="A515" s="74" t="s">
        <v>503</v>
      </c>
      <c r="B515" s="250" t="s">
        <v>835</v>
      </c>
      <c r="C515" s="273"/>
      <c r="D515" s="274"/>
      <c r="E515" s="75" t="s">
        <v>840</v>
      </c>
      <c r="F515" s="66">
        <v>596200</v>
      </c>
      <c r="G515" s="76"/>
      <c r="H515" s="66">
        <v>596200</v>
      </c>
      <c r="I515" s="76"/>
      <c r="J515" s="77"/>
      <c r="K515" s="77"/>
      <c r="L515" s="77"/>
      <c r="M515" s="77"/>
      <c r="N515" s="77"/>
      <c r="O515" s="77"/>
      <c r="P515" s="77">
        <v>596200</v>
      </c>
      <c r="Q515" s="77"/>
      <c r="R515" s="77"/>
      <c r="S515" s="77"/>
      <c r="T515" s="66">
        <v>546129.03</v>
      </c>
      <c r="U515" s="76"/>
      <c r="V515" s="66">
        <v>546129.03</v>
      </c>
      <c r="W515" s="76"/>
      <c r="X515" s="77"/>
      <c r="Y515" s="77"/>
      <c r="Z515" s="77"/>
      <c r="AA515" s="77"/>
      <c r="AB515" s="77"/>
      <c r="AC515" s="77"/>
      <c r="AD515" s="77">
        <v>546129.03</v>
      </c>
      <c r="AE515" s="77"/>
      <c r="AF515" s="77"/>
      <c r="AG515" s="81"/>
      <c r="AH515" s="158" t="str">
        <f>B515&amp;E515</f>
        <v>00010030000000000313</v>
      </c>
      <c r="AI515" s="70" t="str">
        <f>B515&amp;E515</f>
        <v>00010030000000000313</v>
      </c>
    </row>
    <row r="516" spans="1:35" ht="11.25" customHeight="1" x14ac:dyDescent="0.25">
      <c r="A516" s="64" t="s">
        <v>503</v>
      </c>
      <c r="B516" s="249" t="s">
        <v>842</v>
      </c>
      <c r="C516" s="271"/>
      <c r="D516" s="272"/>
      <c r="E516" s="65" t="s">
        <v>506</v>
      </c>
      <c r="F516" s="66">
        <v>27786202.5</v>
      </c>
      <c r="G516" s="66"/>
      <c r="H516" s="66">
        <v>27786202.5</v>
      </c>
      <c r="I516" s="66"/>
      <c r="J516" s="66"/>
      <c r="K516" s="66"/>
      <c r="L516" s="66"/>
      <c r="M516" s="66"/>
      <c r="N516" s="66"/>
      <c r="O516" s="66"/>
      <c r="P516" s="66">
        <v>27786202.5</v>
      </c>
      <c r="Q516" s="66"/>
      <c r="R516" s="66"/>
      <c r="S516" s="66"/>
      <c r="T516" s="66">
        <v>24733009.719999999</v>
      </c>
      <c r="U516" s="66"/>
      <c r="V516" s="66">
        <v>24733009.719999999</v>
      </c>
      <c r="W516" s="66"/>
      <c r="X516" s="66"/>
      <c r="Y516" s="66"/>
      <c r="Z516" s="66"/>
      <c r="AA516" s="66"/>
      <c r="AB516" s="66"/>
      <c r="AC516" s="66"/>
      <c r="AD516" s="66">
        <v>24733009.719999999</v>
      </c>
      <c r="AE516" s="66"/>
      <c r="AF516" s="66"/>
      <c r="AG516" s="68"/>
      <c r="AH516" s="92"/>
      <c r="AI516" s="70" t="s">
        <v>843</v>
      </c>
    </row>
    <row r="517" spans="1:35" ht="11.25" customHeight="1" x14ac:dyDescent="0.25">
      <c r="A517" s="64" t="s">
        <v>503</v>
      </c>
      <c r="B517" s="249" t="s">
        <v>842</v>
      </c>
      <c r="C517" s="271"/>
      <c r="D517" s="272"/>
      <c r="E517" s="65" t="s">
        <v>789</v>
      </c>
      <c r="F517" s="66">
        <v>20375760</v>
      </c>
      <c r="G517" s="66"/>
      <c r="H517" s="66">
        <v>20375760</v>
      </c>
      <c r="I517" s="66"/>
      <c r="J517" s="66"/>
      <c r="K517" s="66"/>
      <c r="L517" s="66"/>
      <c r="M517" s="66"/>
      <c r="N517" s="66"/>
      <c r="O517" s="66"/>
      <c r="P517" s="66">
        <v>20375760</v>
      </c>
      <c r="Q517" s="66"/>
      <c r="R517" s="66"/>
      <c r="S517" s="66"/>
      <c r="T517" s="66">
        <v>18541343.07</v>
      </c>
      <c r="U517" s="66"/>
      <c r="V517" s="66">
        <v>18541343.07</v>
      </c>
      <c r="W517" s="66"/>
      <c r="X517" s="66"/>
      <c r="Y517" s="66"/>
      <c r="Z517" s="66"/>
      <c r="AA517" s="66"/>
      <c r="AB517" s="66"/>
      <c r="AC517" s="66"/>
      <c r="AD517" s="66">
        <v>18541343.07</v>
      </c>
      <c r="AE517" s="66"/>
      <c r="AF517" s="66"/>
      <c r="AG517" s="68"/>
      <c r="AH517" s="92"/>
      <c r="AI517" s="70" t="s">
        <v>844</v>
      </c>
    </row>
    <row r="518" spans="1:35" ht="11.25" customHeight="1" x14ac:dyDescent="0.25">
      <c r="A518" s="64" t="s">
        <v>503</v>
      </c>
      <c r="B518" s="249" t="s">
        <v>842</v>
      </c>
      <c r="C518" s="271"/>
      <c r="D518" s="272"/>
      <c r="E518" s="65" t="s">
        <v>830</v>
      </c>
      <c r="F518" s="66">
        <v>11641800</v>
      </c>
      <c r="G518" s="66"/>
      <c r="H518" s="66">
        <v>11641800</v>
      </c>
      <c r="I518" s="66"/>
      <c r="J518" s="66"/>
      <c r="K518" s="66"/>
      <c r="L518" s="66"/>
      <c r="M518" s="66"/>
      <c r="N518" s="66"/>
      <c r="O518" s="66"/>
      <c r="P518" s="66">
        <v>11641800</v>
      </c>
      <c r="Q518" s="66"/>
      <c r="R518" s="66"/>
      <c r="S518" s="66"/>
      <c r="T518" s="66">
        <v>10619565.560000001</v>
      </c>
      <c r="U518" s="66"/>
      <c r="V518" s="66">
        <v>10619565.560000001</v>
      </c>
      <c r="W518" s="66"/>
      <c r="X518" s="66"/>
      <c r="Y518" s="66"/>
      <c r="Z518" s="66"/>
      <c r="AA518" s="66"/>
      <c r="AB518" s="66"/>
      <c r="AC518" s="66"/>
      <c r="AD518" s="66">
        <v>10619565.560000001</v>
      </c>
      <c r="AE518" s="66"/>
      <c r="AF518" s="66"/>
      <c r="AG518" s="68"/>
      <c r="AH518" s="92"/>
      <c r="AI518" s="70" t="s">
        <v>845</v>
      </c>
    </row>
    <row r="519" spans="1:35" ht="11.25" customHeight="1" x14ac:dyDescent="0.25">
      <c r="A519" s="74" t="s">
        <v>503</v>
      </c>
      <c r="B519" s="250" t="s">
        <v>842</v>
      </c>
      <c r="C519" s="273"/>
      <c r="D519" s="274"/>
      <c r="E519" s="75" t="s">
        <v>840</v>
      </c>
      <c r="F519" s="66">
        <v>11641800</v>
      </c>
      <c r="G519" s="76"/>
      <c r="H519" s="66">
        <v>11641800</v>
      </c>
      <c r="I519" s="76"/>
      <c r="J519" s="77"/>
      <c r="K519" s="77"/>
      <c r="L519" s="77"/>
      <c r="M519" s="77"/>
      <c r="N519" s="77"/>
      <c r="O519" s="77"/>
      <c r="P519" s="77">
        <v>11641800</v>
      </c>
      <c r="Q519" s="77"/>
      <c r="R519" s="77"/>
      <c r="S519" s="77"/>
      <c r="T519" s="66">
        <v>10619565.560000001</v>
      </c>
      <c r="U519" s="76"/>
      <c r="V519" s="66">
        <v>10619565.560000001</v>
      </c>
      <c r="W519" s="76"/>
      <c r="X519" s="77"/>
      <c r="Y519" s="77"/>
      <c r="Z519" s="77"/>
      <c r="AA519" s="77"/>
      <c r="AB519" s="77"/>
      <c r="AC519" s="77"/>
      <c r="AD519" s="77">
        <v>10619565.560000001</v>
      </c>
      <c r="AE519" s="77"/>
      <c r="AF519" s="77"/>
      <c r="AG519" s="81"/>
      <c r="AH519" s="158" t="str">
        <f>B519&amp;E519</f>
        <v>00010040000000000313</v>
      </c>
      <c r="AI519" s="70" t="str">
        <f>B519&amp;E519</f>
        <v>00010040000000000313</v>
      </c>
    </row>
    <row r="520" spans="1:35" ht="11.25" customHeight="1" x14ac:dyDescent="0.25">
      <c r="A520" s="64" t="s">
        <v>503</v>
      </c>
      <c r="B520" s="249" t="s">
        <v>842</v>
      </c>
      <c r="C520" s="271"/>
      <c r="D520" s="272"/>
      <c r="E520" s="65" t="s">
        <v>847</v>
      </c>
      <c r="F520" s="66">
        <v>8733960</v>
      </c>
      <c r="G520" s="66"/>
      <c r="H520" s="66">
        <v>8733960</v>
      </c>
      <c r="I520" s="66"/>
      <c r="J520" s="66"/>
      <c r="K520" s="66"/>
      <c r="L520" s="66"/>
      <c r="M520" s="66"/>
      <c r="N520" s="66"/>
      <c r="O520" s="66"/>
      <c r="P520" s="66">
        <v>8733960</v>
      </c>
      <c r="Q520" s="66"/>
      <c r="R520" s="66"/>
      <c r="S520" s="66"/>
      <c r="T520" s="66">
        <v>7921777.5099999998</v>
      </c>
      <c r="U520" s="66"/>
      <c r="V520" s="66">
        <v>7921777.5099999998</v>
      </c>
      <c r="W520" s="66"/>
      <c r="X520" s="66"/>
      <c r="Y520" s="66"/>
      <c r="Z520" s="66"/>
      <c r="AA520" s="66"/>
      <c r="AB520" s="66"/>
      <c r="AC520" s="66"/>
      <c r="AD520" s="66">
        <v>7921777.5099999998</v>
      </c>
      <c r="AE520" s="66"/>
      <c r="AF520" s="66"/>
      <c r="AG520" s="68"/>
      <c r="AH520" s="92"/>
      <c r="AI520" s="70" t="s">
        <v>848</v>
      </c>
    </row>
    <row r="521" spans="1:35" ht="11.25" customHeight="1" x14ac:dyDescent="0.25">
      <c r="A521" s="74" t="s">
        <v>503</v>
      </c>
      <c r="B521" s="250" t="s">
        <v>842</v>
      </c>
      <c r="C521" s="273"/>
      <c r="D521" s="274"/>
      <c r="E521" s="75" t="s">
        <v>850</v>
      </c>
      <c r="F521" s="66">
        <v>4442660</v>
      </c>
      <c r="G521" s="76"/>
      <c r="H521" s="66">
        <v>4442660</v>
      </c>
      <c r="I521" s="76"/>
      <c r="J521" s="77"/>
      <c r="K521" s="77"/>
      <c r="L521" s="77"/>
      <c r="M521" s="77"/>
      <c r="N521" s="77"/>
      <c r="O521" s="77"/>
      <c r="P521" s="77">
        <v>4442660</v>
      </c>
      <c r="Q521" s="77"/>
      <c r="R521" s="77"/>
      <c r="S521" s="77"/>
      <c r="T521" s="66">
        <v>4442660</v>
      </c>
      <c r="U521" s="76"/>
      <c r="V521" s="66">
        <v>4442660</v>
      </c>
      <c r="W521" s="76"/>
      <c r="X521" s="77"/>
      <c r="Y521" s="77"/>
      <c r="Z521" s="77"/>
      <c r="AA521" s="77"/>
      <c r="AB521" s="77"/>
      <c r="AC521" s="77"/>
      <c r="AD521" s="77">
        <v>4442660</v>
      </c>
      <c r="AE521" s="77"/>
      <c r="AF521" s="77"/>
      <c r="AG521" s="81"/>
      <c r="AH521" s="158" t="str">
        <f>B521&amp;E521</f>
        <v>00010040000000000322</v>
      </c>
      <c r="AI521" s="70" t="str">
        <f>B521&amp;E521</f>
        <v>00010040000000000322</v>
      </c>
    </row>
    <row r="522" spans="1:35" ht="11.25" customHeight="1" x14ac:dyDescent="0.25">
      <c r="A522" s="74" t="s">
        <v>503</v>
      </c>
      <c r="B522" s="250" t="s">
        <v>842</v>
      </c>
      <c r="C522" s="273"/>
      <c r="D522" s="274"/>
      <c r="E522" s="75" t="s">
        <v>852</v>
      </c>
      <c r="F522" s="66">
        <v>4291300</v>
      </c>
      <c r="G522" s="76"/>
      <c r="H522" s="66">
        <v>4291300</v>
      </c>
      <c r="I522" s="76"/>
      <c r="J522" s="77"/>
      <c r="K522" s="77"/>
      <c r="L522" s="77"/>
      <c r="M522" s="77"/>
      <c r="N522" s="77"/>
      <c r="O522" s="77"/>
      <c r="P522" s="77">
        <v>4291300</v>
      </c>
      <c r="Q522" s="77"/>
      <c r="R522" s="77"/>
      <c r="S522" s="77"/>
      <c r="T522" s="66">
        <v>3479117.51</v>
      </c>
      <c r="U522" s="76"/>
      <c r="V522" s="66">
        <v>3479117.51</v>
      </c>
      <c r="W522" s="76"/>
      <c r="X522" s="77"/>
      <c r="Y522" s="77"/>
      <c r="Z522" s="77"/>
      <c r="AA522" s="77"/>
      <c r="AB522" s="77"/>
      <c r="AC522" s="77"/>
      <c r="AD522" s="77">
        <v>3479117.51</v>
      </c>
      <c r="AE522" s="77"/>
      <c r="AF522" s="77"/>
      <c r="AG522" s="81"/>
      <c r="AH522" s="158" t="str">
        <f>B522&amp;E522</f>
        <v>00010040000000000323</v>
      </c>
      <c r="AI522" s="70" t="str">
        <f>B522&amp;E522</f>
        <v>00010040000000000323</v>
      </c>
    </row>
    <row r="523" spans="1:35" ht="11.25" customHeight="1" x14ac:dyDescent="0.25">
      <c r="A523" s="64" t="s">
        <v>503</v>
      </c>
      <c r="B523" s="249" t="s">
        <v>842</v>
      </c>
      <c r="C523" s="271"/>
      <c r="D523" s="272"/>
      <c r="E523" s="65" t="s">
        <v>601</v>
      </c>
      <c r="F523" s="66">
        <v>7410442.5</v>
      </c>
      <c r="G523" s="66"/>
      <c r="H523" s="66">
        <v>7410442.5</v>
      </c>
      <c r="I523" s="66"/>
      <c r="J523" s="66"/>
      <c r="K523" s="66"/>
      <c r="L523" s="66"/>
      <c r="M523" s="66"/>
      <c r="N523" s="66"/>
      <c r="O523" s="66"/>
      <c r="P523" s="66">
        <v>7410442.5</v>
      </c>
      <c r="Q523" s="66"/>
      <c r="R523" s="66"/>
      <c r="S523" s="66"/>
      <c r="T523" s="66">
        <v>6191666.6500000004</v>
      </c>
      <c r="U523" s="66"/>
      <c r="V523" s="66">
        <v>6191666.6500000004</v>
      </c>
      <c r="W523" s="66"/>
      <c r="X523" s="66"/>
      <c r="Y523" s="66"/>
      <c r="Z523" s="66"/>
      <c r="AA523" s="66"/>
      <c r="AB523" s="66"/>
      <c r="AC523" s="66"/>
      <c r="AD523" s="66">
        <v>6191666.6500000004</v>
      </c>
      <c r="AE523" s="66"/>
      <c r="AF523" s="66"/>
      <c r="AG523" s="68"/>
      <c r="AH523" s="92"/>
      <c r="AI523" s="70" t="s">
        <v>853</v>
      </c>
    </row>
    <row r="524" spans="1:35" ht="11.25" customHeight="1" x14ac:dyDescent="0.25">
      <c r="A524" s="64" t="s">
        <v>503</v>
      </c>
      <c r="B524" s="249" t="s">
        <v>842</v>
      </c>
      <c r="C524" s="271"/>
      <c r="D524" s="272"/>
      <c r="E524" s="65" t="s">
        <v>604</v>
      </c>
      <c r="F524" s="66">
        <v>7410442.5</v>
      </c>
      <c r="G524" s="66"/>
      <c r="H524" s="66">
        <v>7410442.5</v>
      </c>
      <c r="I524" s="66"/>
      <c r="J524" s="66"/>
      <c r="K524" s="66"/>
      <c r="L524" s="66"/>
      <c r="M524" s="66"/>
      <c r="N524" s="66"/>
      <c r="O524" s="66"/>
      <c r="P524" s="66">
        <v>7410442.5</v>
      </c>
      <c r="Q524" s="66"/>
      <c r="R524" s="66"/>
      <c r="S524" s="66"/>
      <c r="T524" s="66">
        <v>6191666.6500000004</v>
      </c>
      <c r="U524" s="66"/>
      <c r="V524" s="66">
        <v>6191666.6500000004</v>
      </c>
      <c r="W524" s="66"/>
      <c r="X524" s="66"/>
      <c r="Y524" s="66"/>
      <c r="Z524" s="66"/>
      <c r="AA524" s="66"/>
      <c r="AB524" s="66"/>
      <c r="AC524" s="66"/>
      <c r="AD524" s="66">
        <v>6191666.6500000004</v>
      </c>
      <c r="AE524" s="66"/>
      <c r="AF524" s="66"/>
      <c r="AG524" s="68"/>
      <c r="AH524" s="92"/>
      <c r="AI524" s="70" t="s">
        <v>854</v>
      </c>
    </row>
    <row r="525" spans="1:35" ht="11.25" customHeight="1" x14ac:dyDescent="0.25">
      <c r="A525" s="74" t="s">
        <v>503</v>
      </c>
      <c r="B525" s="250" t="s">
        <v>842</v>
      </c>
      <c r="C525" s="273"/>
      <c r="D525" s="274"/>
      <c r="E525" s="75" t="s">
        <v>607</v>
      </c>
      <c r="F525" s="66">
        <v>7410442.5</v>
      </c>
      <c r="G525" s="76"/>
      <c r="H525" s="66">
        <v>7410442.5</v>
      </c>
      <c r="I525" s="76"/>
      <c r="J525" s="77"/>
      <c r="K525" s="77"/>
      <c r="L525" s="77"/>
      <c r="M525" s="77"/>
      <c r="N525" s="77"/>
      <c r="O525" s="77"/>
      <c r="P525" s="77">
        <v>7410442.5</v>
      </c>
      <c r="Q525" s="77"/>
      <c r="R525" s="77"/>
      <c r="S525" s="77"/>
      <c r="T525" s="66">
        <v>6191666.6500000004</v>
      </c>
      <c r="U525" s="76"/>
      <c r="V525" s="66">
        <v>6191666.6500000004</v>
      </c>
      <c r="W525" s="76"/>
      <c r="X525" s="77"/>
      <c r="Y525" s="77"/>
      <c r="Z525" s="77"/>
      <c r="AA525" s="77"/>
      <c r="AB525" s="77"/>
      <c r="AC525" s="77"/>
      <c r="AD525" s="77">
        <v>6191666.6500000004</v>
      </c>
      <c r="AE525" s="77"/>
      <c r="AF525" s="77"/>
      <c r="AG525" s="81"/>
      <c r="AH525" s="158" t="str">
        <f>B525&amp;E525</f>
        <v>00010040000000000412</v>
      </c>
      <c r="AI525" s="70" t="str">
        <f>B525&amp;E525</f>
        <v>00010040000000000412</v>
      </c>
    </row>
    <row r="526" spans="1:35" ht="11.25" customHeight="1" x14ac:dyDescent="0.25">
      <c r="A526" s="64" t="s">
        <v>503</v>
      </c>
      <c r="B526" s="249" t="s">
        <v>856</v>
      </c>
      <c r="C526" s="271"/>
      <c r="D526" s="272"/>
      <c r="E526" s="65" t="s">
        <v>506</v>
      </c>
      <c r="F526" s="66">
        <v>31838305</v>
      </c>
      <c r="G526" s="66"/>
      <c r="H526" s="66">
        <v>31838305</v>
      </c>
      <c r="I526" s="66"/>
      <c r="J526" s="66"/>
      <c r="K526" s="66"/>
      <c r="L526" s="66"/>
      <c r="M526" s="66"/>
      <c r="N526" s="66"/>
      <c r="O526" s="66"/>
      <c r="P526" s="66">
        <v>31605805</v>
      </c>
      <c r="Q526" s="66">
        <v>203500</v>
      </c>
      <c r="R526" s="66">
        <v>29000</v>
      </c>
      <c r="S526" s="66"/>
      <c r="T526" s="66">
        <v>26233575.300000001</v>
      </c>
      <c r="U526" s="66"/>
      <c r="V526" s="66">
        <v>26233575.300000001</v>
      </c>
      <c r="W526" s="66"/>
      <c r="X526" s="66"/>
      <c r="Y526" s="66"/>
      <c r="Z526" s="66"/>
      <c r="AA526" s="66"/>
      <c r="AB526" s="66"/>
      <c r="AC526" s="66"/>
      <c r="AD526" s="66">
        <v>26011813</v>
      </c>
      <c r="AE526" s="66">
        <v>196902.5</v>
      </c>
      <c r="AF526" s="66">
        <v>24859.8</v>
      </c>
      <c r="AG526" s="68"/>
      <c r="AH526" s="92"/>
      <c r="AI526" s="70" t="s">
        <v>857</v>
      </c>
    </row>
    <row r="527" spans="1:35" ht="11.25" customHeight="1" x14ac:dyDescent="0.25">
      <c r="A527" s="64" t="s">
        <v>503</v>
      </c>
      <c r="B527" s="249" t="s">
        <v>859</v>
      </c>
      <c r="C527" s="271"/>
      <c r="D527" s="272"/>
      <c r="E527" s="65" t="s">
        <v>506</v>
      </c>
      <c r="F527" s="66">
        <v>31838305</v>
      </c>
      <c r="G527" s="66"/>
      <c r="H527" s="66">
        <v>31838305</v>
      </c>
      <c r="I527" s="66"/>
      <c r="J527" s="66"/>
      <c r="K527" s="66"/>
      <c r="L527" s="66"/>
      <c r="M527" s="66"/>
      <c r="N527" s="66"/>
      <c r="O527" s="66"/>
      <c r="P527" s="66">
        <v>31605805</v>
      </c>
      <c r="Q527" s="66">
        <v>203500</v>
      </c>
      <c r="R527" s="66">
        <v>29000</v>
      </c>
      <c r="S527" s="66"/>
      <c r="T527" s="66">
        <v>26233575.300000001</v>
      </c>
      <c r="U527" s="66"/>
      <c r="V527" s="66">
        <v>26233575.300000001</v>
      </c>
      <c r="W527" s="66"/>
      <c r="X527" s="66"/>
      <c r="Y527" s="66"/>
      <c r="Z527" s="66"/>
      <c r="AA527" s="66"/>
      <c r="AB527" s="66"/>
      <c r="AC527" s="66"/>
      <c r="AD527" s="66">
        <v>26011813</v>
      </c>
      <c r="AE527" s="66">
        <v>196902.5</v>
      </c>
      <c r="AF527" s="66">
        <v>24859.8</v>
      </c>
      <c r="AG527" s="68"/>
      <c r="AH527" s="92"/>
      <c r="AI527" s="70" t="s">
        <v>860</v>
      </c>
    </row>
    <row r="528" spans="1:35" ht="11.25" customHeight="1" x14ac:dyDescent="0.25">
      <c r="A528" s="64" t="s">
        <v>503</v>
      </c>
      <c r="B528" s="249" t="s">
        <v>859</v>
      </c>
      <c r="C528" s="271"/>
      <c r="D528" s="272"/>
      <c r="E528" s="65" t="s">
        <v>503</v>
      </c>
      <c r="F528" s="66">
        <v>592700</v>
      </c>
      <c r="G528" s="66"/>
      <c r="H528" s="66">
        <v>592700</v>
      </c>
      <c r="I528" s="66"/>
      <c r="J528" s="66"/>
      <c r="K528" s="66"/>
      <c r="L528" s="66"/>
      <c r="M528" s="66"/>
      <c r="N528" s="66"/>
      <c r="O528" s="66"/>
      <c r="P528" s="66">
        <v>360200</v>
      </c>
      <c r="Q528" s="66">
        <v>203500</v>
      </c>
      <c r="R528" s="66">
        <v>29000</v>
      </c>
      <c r="S528" s="66"/>
      <c r="T528" s="66">
        <v>528462.30000000005</v>
      </c>
      <c r="U528" s="66"/>
      <c r="V528" s="66">
        <v>528462.30000000005</v>
      </c>
      <c r="W528" s="66"/>
      <c r="X528" s="66"/>
      <c r="Y528" s="66"/>
      <c r="Z528" s="66"/>
      <c r="AA528" s="66"/>
      <c r="AB528" s="66"/>
      <c r="AC528" s="66"/>
      <c r="AD528" s="66">
        <v>306700</v>
      </c>
      <c r="AE528" s="66">
        <v>196902.5</v>
      </c>
      <c r="AF528" s="66">
        <v>24859.8</v>
      </c>
      <c r="AG528" s="68"/>
      <c r="AH528" s="92"/>
      <c r="AI528" s="70" t="s">
        <v>861</v>
      </c>
    </row>
    <row r="529" spans="1:35" ht="11.25" customHeight="1" x14ac:dyDescent="0.25">
      <c r="A529" s="64" t="s">
        <v>503</v>
      </c>
      <c r="B529" s="249" t="s">
        <v>859</v>
      </c>
      <c r="C529" s="271"/>
      <c r="D529" s="272"/>
      <c r="E529" s="65" t="s">
        <v>531</v>
      </c>
      <c r="F529" s="66">
        <v>592700</v>
      </c>
      <c r="G529" s="66"/>
      <c r="H529" s="66">
        <v>592700</v>
      </c>
      <c r="I529" s="66"/>
      <c r="J529" s="66"/>
      <c r="K529" s="66"/>
      <c r="L529" s="66"/>
      <c r="M529" s="66"/>
      <c r="N529" s="66"/>
      <c r="O529" s="66"/>
      <c r="P529" s="66">
        <v>360200</v>
      </c>
      <c r="Q529" s="66">
        <v>203500</v>
      </c>
      <c r="R529" s="66">
        <v>29000</v>
      </c>
      <c r="S529" s="66"/>
      <c r="T529" s="66">
        <v>528462.30000000005</v>
      </c>
      <c r="U529" s="66"/>
      <c r="V529" s="66">
        <v>528462.30000000005</v>
      </c>
      <c r="W529" s="66"/>
      <c r="X529" s="66"/>
      <c r="Y529" s="66"/>
      <c r="Z529" s="66"/>
      <c r="AA529" s="66"/>
      <c r="AB529" s="66"/>
      <c r="AC529" s="66"/>
      <c r="AD529" s="66">
        <v>306700</v>
      </c>
      <c r="AE529" s="66">
        <v>196902.5</v>
      </c>
      <c r="AF529" s="66">
        <v>24859.8</v>
      </c>
      <c r="AG529" s="68"/>
      <c r="AH529" s="92"/>
      <c r="AI529" s="70" t="s">
        <v>862</v>
      </c>
    </row>
    <row r="530" spans="1:35" ht="11.25" customHeight="1" x14ac:dyDescent="0.25">
      <c r="A530" s="74" t="s">
        <v>503</v>
      </c>
      <c r="B530" s="250" t="s">
        <v>859</v>
      </c>
      <c r="C530" s="273"/>
      <c r="D530" s="274"/>
      <c r="E530" s="75" t="s">
        <v>536</v>
      </c>
      <c r="F530" s="66">
        <v>592700</v>
      </c>
      <c r="G530" s="76"/>
      <c r="H530" s="66">
        <v>592700</v>
      </c>
      <c r="I530" s="76"/>
      <c r="J530" s="77"/>
      <c r="K530" s="77"/>
      <c r="L530" s="77"/>
      <c r="M530" s="77"/>
      <c r="N530" s="77"/>
      <c r="O530" s="77"/>
      <c r="P530" s="77">
        <v>360200</v>
      </c>
      <c r="Q530" s="77">
        <v>203500</v>
      </c>
      <c r="R530" s="77">
        <v>29000</v>
      </c>
      <c r="S530" s="77"/>
      <c r="T530" s="66">
        <v>528462.30000000005</v>
      </c>
      <c r="U530" s="76"/>
      <c r="V530" s="66">
        <v>528462.30000000005</v>
      </c>
      <c r="W530" s="76"/>
      <c r="X530" s="77"/>
      <c r="Y530" s="77"/>
      <c r="Z530" s="77"/>
      <c r="AA530" s="77"/>
      <c r="AB530" s="77"/>
      <c r="AC530" s="77"/>
      <c r="AD530" s="77">
        <v>306700</v>
      </c>
      <c r="AE530" s="77">
        <v>196902.5</v>
      </c>
      <c r="AF530" s="77">
        <v>24859.8</v>
      </c>
      <c r="AG530" s="81"/>
      <c r="AH530" s="158" t="str">
        <f>B530&amp;E530</f>
        <v>00011010000000000244</v>
      </c>
      <c r="AI530" s="70" t="str">
        <f>B530&amp;E530</f>
        <v>00011010000000000244</v>
      </c>
    </row>
    <row r="531" spans="1:35" ht="11.25" customHeight="1" x14ac:dyDescent="0.25">
      <c r="A531" s="64" t="s">
        <v>503</v>
      </c>
      <c r="B531" s="249" t="s">
        <v>859</v>
      </c>
      <c r="C531" s="271"/>
      <c r="D531" s="272"/>
      <c r="E531" s="65" t="s">
        <v>646</v>
      </c>
      <c r="F531" s="66">
        <v>31245605</v>
      </c>
      <c r="G531" s="66"/>
      <c r="H531" s="66">
        <v>31245605</v>
      </c>
      <c r="I531" s="66"/>
      <c r="J531" s="66"/>
      <c r="K531" s="66"/>
      <c r="L531" s="66"/>
      <c r="M531" s="66"/>
      <c r="N531" s="66"/>
      <c r="O531" s="66"/>
      <c r="P531" s="66">
        <v>31245605</v>
      </c>
      <c r="Q531" s="66"/>
      <c r="R531" s="66"/>
      <c r="S531" s="66"/>
      <c r="T531" s="66">
        <v>25705113</v>
      </c>
      <c r="U531" s="66"/>
      <c r="V531" s="66">
        <v>25705113</v>
      </c>
      <c r="W531" s="66"/>
      <c r="X531" s="66"/>
      <c r="Y531" s="66"/>
      <c r="Z531" s="66"/>
      <c r="AA531" s="66"/>
      <c r="AB531" s="66"/>
      <c r="AC531" s="66"/>
      <c r="AD531" s="66">
        <v>25705113</v>
      </c>
      <c r="AE531" s="66"/>
      <c r="AF531" s="66"/>
      <c r="AG531" s="68"/>
      <c r="AH531" s="92"/>
      <c r="AI531" s="70" t="s">
        <v>863</v>
      </c>
    </row>
    <row r="532" spans="1:35" ht="11.25" customHeight="1" x14ac:dyDescent="0.25">
      <c r="A532" s="64" t="s">
        <v>503</v>
      </c>
      <c r="B532" s="249" t="s">
        <v>859</v>
      </c>
      <c r="C532" s="271"/>
      <c r="D532" s="272"/>
      <c r="E532" s="65" t="s">
        <v>749</v>
      </c>
      <c r="F532" s="66">
        <v>31245605</v>
      </c>
      <c r="G532" s="66"/>
      <c r="H532" s="66">
        <v>31245605</v>
      </c>
      <c r="I532" s="66"/>
      <c r="J532" s="66"/>
      <c r="K532" s="66"/>
      <c r="L532" s="66"/>
      <c r="M532" s="66"/>
      <c r="N532" s="66"/>
      <c r="O532" s="66"/>
      <c r="P532" s="66">
        <v>31245605</v>
      </c>
      <c r="Q532" s="66"/>
      <c r="R532" s="66"/>
      <c r="S532" s="66"/>
      <c r="T532" s="66">
        <v>25705113</v>
      </c>
      <c r="U532" s="66"/>
      <c r="V532" s="66">
        <v>25705113</v>
      </c>
      <c r="W532" s="66"/>
      <c r="X532" s="66"/>
      <c r="Y532" s="66"/>
      <c r="Z532" s="66"/>
      <c r="AA532" s="66"/>
      <c r="AB532" s="66"/>
      <c r="AC532" s="66"/>
      <c r="AD532" s="66">
        <v>25705113</v>
      </c>
      <c r="AE532" s="66"/>
      <c r="AF532" s="66"/>
      <c r="AG532" s="68"/>
      <c r="AH532" s="92"/>
      <c r="AI532" s="70" t="s">
        <v>864</v>
      </c>
    </row>
    <row r="533" spans="1:35" ht="11.25" customHeight="1" x14ac:dyDescent="0.25">
      <c r="A533" s="74" t="s">
        <v>503</v>
      </c>
      <c r="B533" s="250" t="s">
        <v>859</v>
      </c>
      <c r="C533" s="273"/>
      <c r="D533" s="274"/>
      <c r="E533" s="75" t="s">
        <v>752</v>
      </c>
      <c r="F533" s="66">
        <v>27619805</v>
      </c>
      <c r="G533" s="76"/>
      <c r="H533" s="66">
        <v>27619805</v>
      </c>
      <c r="I533" s="76"/>
      <c r="J533" s="77"/>
      <c r="K533" s="77"/>
      <c r="L533" s="77"/>
      <c r="M533" s="77"/>
      <c r="N533" s="77"/>
      <c r="O533" s="77"/>
      <c r="P533" s="77">
        <v>27619805</v>
      </c>
      <c r="Q533" s="77"/>
      <c r="R533" s="77"/>
      <c r="S533" s="77"/>
      <c r="T533" s="66">
        <v>22079313</v>
      </c>
      <c r="U533" s="76"/>
      <c r="V533" s="66">
        <v>22079313</v>
      </c>
      <c r="W533" s="76"/>
      <c r="X533" s="77"/>
      <c r="Y533" s="77"/>
      <c r="Z533" s="77"/>
      <c r="AA533" s="77"/>
      <c r="AB533" s="77"/>
      <c r="AC533" s="77"/>
      <c r="AD533" s="77">
        <v>22079313</v>
      </c>
      <c r="AE533" s="77"/>
      <c r="AF533" s="77"/>
      <c r="AG533" s="81"/>
      <c r="AH533" s="158" t="str">
        <f>B533&amp;E533</f>
        <v>00011010000000000621</v>
      </c>
      <c r="AI533" s="70" t="str">
        <f>B533&amp;E533</f>
        <v>00011010000000000621</v>
      </c>
    </row>
    <row r="534" spans="1:35" ht="11.25" customHeight="1" x14ac:dyDescent="0.25">
      <c r="A534" s="74" t="s">
        <v>503</v>
      </c>
      <c r="B534" s="250" t="s">
        <v>859</v>
      </c>
      <c r="C534" s="273"/>
      <c r="D534" s="274"/>
      <c r="E534" s="75" t="s">
        <v>754</v>
      </c>
      <c r="F534" s="66">
        <v>3625800</v>
      </c>
      <c r="G534" s="76"/>
      <c r="H534" s="66">
        <v>3625800</v>
      </c>
      <c r="I534" s="76"/>
      <c r="J534" s="77"/>
      <c r="K534" s="77"/>
      <c r="L534" s="77"/>
      <c r="M534" s="77"/>
      <c r="N534" s="77"/>
      <c r="O534" s="77"/>
      <c r="P534" s="77">
        <v>3625800</v>
      </c>
      <c r="Q534" s="77"/>
      <c r="R534" s="77"/>
      <c r="S534" s="77"/>
      <c r="T534" s="66">
        <v>3625800</v>
      </c>
      <c r="U534" s="76"/>
      <c r="V534" s="66">
        <v>3625800</v>
      </c>
      <c r="W534" s="76"/>
      <c r="X534" s="77"/>
      <c r="Y534" s="77"/>
      <c r="Z534" s="77"/>
      <c r="AA534" s="77"/>
      <c r="AB534" s="77"/>
      <c r="AC534" s="77"/>
      <c r="AD534" s="77">
        <v>3625800</v>
      </c>
      <c r="AE534" s="77"/>
      <c r="AF534" s="77"/>
      <c r="AG534" s="81"/>
      <c r="AH534" s="158" t="str">
        <f>B534&amp;E534</f>
        <v>00011010000000000622</v>
      </c>
      <c r="AI534" s="70" t="str">
        <f>B534&amp;E534</f>
        <v>00011010000000000622</v>
      </c>
    </row>
    <row r="535" spans="1:35" ht="11.25" customHeight="1" x14ac:dyDescent="0.25">
      <c r="A535" s="64" t="s">
        <v>503</v>
      </c>
      <c r="B535" s="249" t="s">
        <v>866</v>
      </c>
      <c r="C535" s="271"/>
      <c r="D535" s="272"/>
      <c r="E535" s="65" t="s">
        <v>506</v>
      </c>
      <c r="F535" s="66">
        <v>69336</v>
      </c>
      <c r="G535" s="66"/>
      <c r="H535" s="66">
        <v>69336</v>
      </c>
      <c r="I535" s="66"/>
      <c r="J535" s="66"/>
      <c r="K535" s="66"/>
      <c r="L535" s="66"/>
      <c r="M535" s="66"/>
      <c r="N535" s="66"/>
      <c r="O535" s="66"/>
      <c r="P535" s="66">
        <v>69336</v>
      </c>
      <c r="Q535" s="66"/>
      <c r="R535" s="66"/>
      <c r="S535" s="66"/>
      <c r="T535" s="66">
        <v>68149.63</v>
      </c>
      <c r="U535" s="66"/>
      <c r="V535" s="66">
        <v>68149.63</v>
      </c>
      <c r="W535" s="66"/>
      <c r="X535" s="66"/>
      <c r="Y535" s="66"/>
      <c r="Z535" s="66"/>
      <c r="AA535" s="66"/>
      <c r="AB535" s="66"/>
      <c r="AC535" s="66"/>
      <c r="AD535" s="66">
        <v>68149.63</v>
      </c>
      <c r="AE535" s="66"/>
      <c r="AF535" s="66"/>
      <c r="AG535" s="68"/>
      <c r="AH535" s="92"/>
      <c r="AI535" s="70" t="s">
        <v>867</v>
      </c>
    </row>
    <row r="536" spans="1:35" ht="11.25" customHeight="1" x14ac:dyDescent="0.25">
      <c r="A536" s="64" t="s">
        <v>503</v>
      </c>
      <c r="B536" s="249" t="s">
        <v>869</v>
      </c>
      <c r="C536" s="271"/>
      <c r="D536" s="272"/>
      <c r="E536" s="65" t="s">
        <v>506</v>
      </c>
      <c r="F536" s="66">
        <v>69336</v>
      </c>
      <c r="G536" s="66"/>
      <c r="H536" s="66">
        <v>69336</v>
      </c>
      <c r="I536" s="66"/>
      <c r="J536" s="66"/>
      <c r="K536" s="66"/>
      <c r="L536" s="66"/>
      <c r="M536" s="66"/>
      <c r="N536" s="66"/>
      <c r="O536" s="66"/>
      <c r="P536" s="66">
        <v>69336</v>
      </c>
      <c r="Q536" s="66"/>
      <c r="R536" s="66"/>
      <c r="S536" s="66"/>
      <c r="T536" s="66">
        <v>68149.63</v>
      </c>
      <c r="U536" s="66"/>
      <c r="V536" s="66">
        <v>68149.63</v>
      </c>
      <c r="W536" s="66"/>
      <c r="X536" s="66"/>
      <c r="Y536" s="66"/>
      <c r="Z536" s="66"/>
      <c r="AA536" s="66"/>
      <c r="AB536" s="66"/>
      <c r="AC536" s="66"/>
      <c r="AD536" s="66">
        <v>68149.63</v>
      </c>
      <c r="AE536" s="66"/>
      <c r="AF536" s="66"/>
      <c r="AG536" s="68"/>
      <c r="AH536" s="92"/>
      <c r="AI536" s="70" t="s">
        <v>870</v>
      </c>
    </row>
    <row r="537" spans="1:35" ht="11.25" customHeight="1" x14ac:dyDescent="0.25">
      <c r="A537" s="64" t="s">
        <v>503</v>
      </c>
      <c r="B537" s="249" t="s">
        <v>869</v>
      </c>
      <c r="C537" s="271"/>
      <c r="D537" s="272"/>
      <c r="E537" s="65" t="s">
        <v>872</v>
      </c>
      <c r="F537" s="66">
        <v>69336</v>
      </c>
      <c r="G537" s="66"/>
      <c r="H537" s="66">
        <v>69336</v>
      </c>
      <c r="I537" s="66"/>
      <c r="J537" s="66"/>
      <c r="K537" s="66"/>
      <c r="L537" s="66"/>
      <c r="M537" s="66"/>
      <c r="N537" s="66"/>
      <c r="O537" s="66"/>
      <c r="P537" s="66">
        <v>69336</v>
      </c>
      <c r="Q537" s="66"/>
      <c r="R537" s="66"/>
      <c r="S537" s="66"/>
      <c r="T537" s="66">
        <v>68149.63</v>
      </c>
      <c r="U537" s="66"/>
      <c r="V537" s="66">
        <v>68149.63</v>
      </c>
      <c r="W537" s="66"/>
      <c r="X537" s="66"/>
      <c r="Y537" s="66"/>
      <c r="Z537" s="66"/>
      <c r="AA537" s="66"/>
      <c r="AB537" s="66"/>
      <c r="AC537" s="66"/>
      <c r="AD537" s="66">
        <v>68149.63</v>
      </c>
      <c r="AE537" s="66"/>
      <c r="AF537" s="66"/>
      <c r="AG537" s="68"/>
      <c r="AH537" s="92"/>
      <c r="AI537" s="70" t="s">
        <v>873</v>
      </c>
    </row>
    <row r="538" spans="1:35" ht="11.25" customHeight="1" x14ac:dyDescent="0.25">
      <c r="A538" s="74" t="s">
        <v>503</v>
      </c>
      <c r="B538" s="250" t="s">
        <v>869</v>
      </c>
      <c r="C538" s="273"/>
      <c r="D538" s="274"/>
      <c r="E538" s="75" t="s">
        <v>875</v>
      </c>
      <c r="F538" s="66">
        <v>69336</v>
      </c>
      <c r="G538" s="76"/>
      <c r="H538" s="66">
        <v>69336</v>
      </c>
      <c r="I538" s="76"/>
      <c r="J538" s="77"/>
      <c r="K538" s="77"/>
      <c r="L538" s="77"/>
      <c r="M538" s="77"/>
      <c r="N538" s="77"/>
      <c r="O538" s="77"/>
      <c r="P538" s="77">
        <v>69336</v>
      </c>
      <c r="Q538" s="77"/>
      <c r="R538" s="77"/>
      <c r="S538" s="77"/>
      <c r="T538" s="66">
        <v>68149.63</v>
      </c>
      <c r="U538" s="76"/>
      <c r="V538" s="66">
        <v>68149.63</v>
      </c>
      <c r="W538" s="76"/>
      <c r="X538" s="77"/>
      <c r="Y538" s="77"/>
      <c r="Z538" s="77"/>
      <c r="AA538" s="77"/>
      <c r="AB538" s="77"/>
      <c r="AC538" s="77"/>
      <c r="AD538" s="77">
        <v>68149.63</v>
      </c>
      <c r="AE538" s="77"/>
      <c r="AF538" s="77"/>
      <c r="AG538" s="81"/>
      <c r="AH538" s="158" t="str">
        <f>B538&amp;E538</f>
        <v>00013010000000000730</v>
      </c>
      <c r="AI538" s="70" t="str">
        <f>B538&amp;E538</f>
        <v>00013010000000000730</v>
      </c>
    </row>
    <row r="539" spans="1:35" ht="11.25" customHeight="1" x14ac:dyDescent="0.25">
      <c r="A539" s="64" t="s">
        <v>503</v>
      </c>
      <c r="B539" s="249" t="s">
        <v>877</v>
      </c>
      <c r="C539" s="271"/>
      <c r="D539" s="272"/>
      <c r="E539" s="65" t="s">
        <v>506</v>
      </c>
      <c r="F539" s="66">
        <v>0</v>
      </c>
      <c r="G539" s="66"/>
      <c r="H539" s="66">
        <v>0</v>
      </c>
      <c r="I539" s="66">
        <v>45473884.479999997</v>
      </c>
      <c r="J539" s="66"/>
      <c r="K539" s="66"/>
      <c r="L539" s="66"/>
      <c r="M539" s="66"/>
      <c r="N539" s="66"/>
      <c r="O539" s="66"/>
      <c r="P539" s="66">
        <v>45473884.479999997</v>
      </c>
      <c r="Q539" s="66"/>
      <c r="R539" s="66"/>
      <c r="S539" s="66"/>
      <c r="T539" s="66">
        <v>0</v>
      </c>
      <c r="U539" s="66"/>
      <c r="V539" s="66">
        <v>0</v>
      </c>
      <c r="W539" s="66">
        <v>37795467.509999998</v>
      </c>
      <c r="X539" s="66"/>
      <c r="Y539" s="66"/>
      <c r="Z539" s="66"/>
      <c r="AA539" s="66"/>
      <c r="AB539" s="66"/>
      <c r="AC539" s="66"/>
      <c r="AD539" s="66">
        <v>37795467.509999998</v>
      </c>
      <c r="AE539" s="66"/>
      <c r="AF539" s="66"/>
      <c r="AG539" s="68"/>
      <c r="AH539" s="92"/>
      <c r="AI539" s="70" t="s">
        <v>878</v>
      </c>
    </row>
    <row r="540" spans="1:35" ht="11.25" customHeight="1" x14ac:dyDescent="0.25">
      <c r="A540" s="64" t="s">
        <v>503</v>
      </c>
      <c r="B540" s="249" t="s">
        <v>880</v>
      </c>
      <c r="C540" s="271"/>
      <c r="D540" s="272"/>
      <c r="E540" s="65" t="s">
        <v>506</v>
      </c>
      <c r="F540" s="66">
        <v>0</v>
      </c>
      <c r="G540" s="66"/>
      <c r="H540" s="66">
        <v>0</v>
      </c>
      <c r="I540" s="66">
        <v>18711100</v>
      </c>
      <c r="J540" s="66"/>
      <c r="K540" s="66"/>
      <c r="L540" s="66"/>
      <c r="M540" s="66"/>
      <c r="N540" s="66"/>
      <c r="O540" s="66"/>
      <c r="P540" s="66">
        <v>18711100</v>
      </c>
      <c r="Q540" s="66"/>
      <c r="R540" s="66"/>
      <c r="S540" s="66"/>
      <c r="T540" s="66">
        <v>0</v>
      </c>
      <c r="U540" s="66"/>
      <c r="V540" s="66">
        <v>0</v>
      </c>
      <c r="W540" s="66">
        <v>18711100</v>
      </c>
      <c r="X540" s="66"/>
      <c r="Y540" s="66"/>
      <c r="Z540" s="66"/>
      <c r="AA540" s="66"/>
      <c r="AB540" s="66"/>
      <c r="AC540" s="66"/>
      <c r="AD540" s="66">
        <v>18711100</v>
      </c>
      <c r="AE540" s="66"/>
      <c r="AF540" s="66"/>
      <c r="AG540" s="68"/>
      <c r="AH540" s="92"/>
      <c r="AI540" s="70" t="s">
        <v>881</v>
      </c>
    </row>
    <row r="541" spans="1:35" ht="11.25" customHeight="1" x14ac:dyDescent="0.25">
      <c r="A541" s="64" t="s">
        <v>503</v>
      </c>
      <c r="B541" s="249" t="s">
        <v>880</v>
      </c>
      <c r="C541" s="271"/>
      <c r="D541" s="272"/>
      <c r="E541" s="65" t="s">
        <v>6</v>
      </c>
      <c r="F541" s="66">
        <v>0</v>
      </c>
      <c r="G541" s="66"/>
      <c r="H541" s="66">
        <v>0</v>
      </c>
      <c r="I541" s="66">
        <v>18711100</v>
      </c>
      <c r="J541" s="66"/>
      <c r="K541" s="66"/>
      <c r="L541" s="66"/>
      <c r="M541" s="66"/>
      <c r="N541" s="66"/>
      <c r="O541" s="66"/>
      <c r="P541" s="66">
        <v>18711100</v>
      </c>
      <c r="Q541" s="66"/>
      <c r="R541" s="66"/>
      <c r="S541" s="66"/>
      <c r="T541" s="66">
        <v>0</v>
      </c>
      <c r="U541" s="66"/>
      <c r="V541" s="66">
        <v>0</v>
      </c>
      <c r="W541" s="66">
        <v>18711100</v>
      </c>
      <c r="X541" s="66"/>
      <c r="Y541" s="66"/>
      <c r="Z541" s="66"/>
      <c r="AA541" s="66"/>
      <c r="AB541" s="66"/>
      <c r="AC541" s="66"/>
      <c r="AD541" s="66">
        <v>18711100</v>
      </c>
      <c r="AE541" s="66"/>
      <c r="AF541" s="66"/>
      <c r="AG541" s="68"/>
      <c r="AH541" s="92"/>
      <c r="AI541" s="70" t="s">
        <v>882</v>
      </c>
    </row>
    <row r="542" spans="1:35" ht="11.25" customHeight="1" x14ac:dyDescent="0.25">
      <c r="A542" s="64" t="s">
        <v>503</v>
      </c>
      <c r="B542" s="249" t="s">
        <v>880</v>
      </c>
      <c r="C542" s="271"/>
      <c r="D542" s="272"/>
      <c r="E542" s="65" t="s">
        <v>884</v>
      </c>
      <c r="F542" s="66">
        <v>0</v>
      </c>
      <c r="G542" s="66"/>
      <c r="H542" s="66">
        <v>0</v>
      </c>
      <c r="I542" s="66">
        <v>18711100</v>
      </c>
      <c r="J542" s="66"/>
      <c r="K542" s="66"/>
      <c r="L542" s="66"/>
      <c r="M542" s="66"/>
      <c r="N542" s="66"/>
      <c r="O542" s="66"/>
      <c r="P542" s="66">
        <v>18711100</v>
      </c>
      <c r="Q542" s="66"/>
      <c r="R542" s="66"/>
      <c r="S542" s="66"/>
      <c r="T542" s="66">
        <v>0</v>
      </c>
      <c r="U542" s="66"/>
      <c r="V542" s="66">
        <v>0</v>
      </c>
      <c r="W542" s="66">
        <v>18711100</v>
      </c>
      <c r="X542" s="66"/>
      <c r="Y542" s="66"/>
      <c r="Z542" s="66"/>
      <c r="AA542" s="66"/>
      <c r="AB542" s="66"/>
      <c r="AC542" s="66"/>
      <c r="AD542" s="66">
        <v>18711100</v>
      </c>
      <c r="AE542" s="66"/>
      <c r="AF542" s="66"/>
      <c r="AG542" s="68"/>
      <c r="AH542" s="92"/>
      <c r="AI542" s="70" t="s">
        <v>885</v>
      </c>
    </row>
    <row r="543" spans="1:35" ht="11.25" customHeight="1" x14ac:dyDescent="0.25">
      <c r="A543" s="74" t="s">
        <v>503</v>
      </c>
      <c r="B543" s="250" t="s">
        <v>880</v>
      </c>
      <c r="C543" s="273"/>
      <c r="D543" s="274"/>
      <c r="E543" s="75" t="s">
        <v>886</v>
      </c>
      <c r="F543" s="66">
        <v>0</v>
      </c>
      <c r="G543" s="76"/>
      <c r="H543" s="66">
        <v>0</v>
      </c>
      <c r="I543" s="76">
        <v>18711100</v>
      </c>
      <c r="J543" s="77"/>
      <c r="K543" s="77"/>
      <c r="L543" s="77"/>
      <c r="M543" s="77"/>
      <c r="N543" s="77"/>
      <c r="O543" s="77"/>
      <c r="P543" s="77">
        <v>18711100</v>
      </c>
      <c r="Q543" s="77"/>
      <c r="R543" s="77"/>
      <c r="S543" s="77"/>
      <c r="T543" s="66">
        <v>0</v>
      </c>
      <c r="U543" s="76"/>
      <c r="V543" s="66">
        <v>0</v>
      </c>
      <c r="W543" s="76">
        <v>18711100</v>
      </c>
      <c r="X543" s="77"/>
      <c r="Y543" s="77"/>
      <c r="Z543" s="77"/>
      <c r="AA543" s="77"/>
      <c r="AB543" s="77"/>
      <c r="AC543" s="77"/>
      <c r="AD543" s="77">
        <v>18711100</v>
      </c>
      <c r="AE543" s="77"/>
      <c r="AF543" s="77"/>
      <c r="AG543" s="81"/>
      <c r="AH543" s="158" t="str">
        <f>B543&amp;E543</f>
        <v>00014010000000000511</v>
      </c>
      <c r="AI543" s="70" t="str">
        <f>B543&amp;E543</f>
        <v>00014010000000000511</v>
      </c>
    </row>
    <row r="544" spans="1:35" ht="11.25" customHeight="1" x14ac:dyDescent="0.25">
      <c r="A544" s="64" t="s">
        <v>503</v>
      </c>
      <c r="B544" s="249" t="s">
        <v>888</v>
      </c>
      <c r="C544" s="271"/>
      <c r="D544" s="272"/>
      <c r="E544" s="65" t="s">
        <v>506</v>
      </c>
      <c r="F544" s="66">
        <v>0</v>
      </c>
      <c r="G544" s="66"/>
      <c r="H544" s="66">
        <v>0</v>
      </c>
      <c r="I544" s="66">
        <v>26762784.48</v>
      </c>
      <c r="J544" s="66"/>
      <c r="K544" s="66"/>
      <c r="L544" s="66"/>
      <c r="M544" s="66"/>
      <c r="N544" s="66"/>
      <c r="O544" s="66"/>
      <c r="P544" s="66">
        <v>26762784.48</v>
      </c>
      <c r="Q544" s="66"/>
      <c r="R544" s="66"/>
      <c r="S544" s="66"/>
      <c r="T544" s="66">
        <v>0</v>
      </c>
      <c r="U544" s="66"/>
      <c r="V544" s="66">
        <v>0</v>
      </c>
      <c r="W544" s="66">
        <v>19084367.510000002</v>
      </c>
      <c r="X544" s="66"/>
      <c r="Y544" s="66"/>
      <c r="Z544" s="66"/>
      <c r="AA544" s="66"/>
      <c r="AB544" s="66"/>
      <c r="AC544" s="66"/>
      <c r="AD544" s="66">
        <v>19084367.510000002</v>
      </c>
      <c r="AE544" s="66"/>
      <c r="AF544" s="66"/>
      <c r="AG544" s="68"/>
      <c r="AH544" s="92"/>
      <c r="AI544" s="70" t="s">
        <v>889</v>
      </c>
    </row>
    <row r="545" spans="1:36" ht="11.25" customHeight="1" x14ac:dyDescent="0.25">
      <c r="A545" s="64" t="s">
        <v>503</v>
      </c>
      <c r="B545" s="249" t="s">
        <v>888</v>
      </c>
      <c r="C545" s="271"/>
      <c r="D545" s="272"/>
      <c r="E545" s="65" t="s">
        <v>6</v>
      </c>
      <c r="F545" s="66">
        <v>0</v>
      </c>
      <c r="G545" s="66"/>
      <c r="H545" s="66">
        <v>0</v>
      </c>
      <c r="I545" s="66">
        <v>26762784.48</v>
      </c>
      <c r="J545" s="66"/>
      <c r="K545" s="66"/>
      <c r="L545" s="66"/>
      <c r="M545" s="66"/>
      <c r="N545" s="66"/>
      <c r="O545" s="66"/>
      <c r="P545" s="66">
        <v>26762784.48</v>
      </c>
      <c r="Q545" s="66"/>
      <c r="R545" s="66"/>
      <c r="S545" s="66"/>
      <c r="T545" s="66">
        <v>0</v>
      </c>
      <c r="U545" s="66"/>
      <c r="V545" s="66">
        <v>0</v>
      </c>
      <c r="W545" s="66">
        <v>19084367.510000002</v>
      </c>
      <c r="X545" s="66"/>
      <c r="Y545" s="66"/>
      <c r="Z545" s="66"/>
      <c r="AA545" s="66"/>
      <c r="AB545" s="66"/>
      <c r="AC545" s="66"/>
      <c r="AD545" s="66">
        <v>19084367.510000002</v>
      </c>
      <c r="AE545" s="66"/>
      <c r="AF545" s="66"/>
      <c r="AG545" s="68"/>
      <c r="AH545" s="92"/>
      <c r="AI545" s="70" t="s">
        <v>890</v>
      </c>
    </row>
    <row r="546" spans="1:36" ht="11.25" customHeight="1" x14ac:dyDescent="0.25">
      <c r="A546" s="74" t="s">
        <v>503</v>
      </c>
      <c r="B546" s="250" t="s">
        <v>888</v>
      </c>
      <c r="C546" s="273"/>
      <c r="D546" s="274"/>
      <c r="E546" s="75" t="s">
        <v>570</v>
      </c>
      <c r="F546" s="66">
        <v>0</v>
      </c>
      <c r="G546" s="76"/>
      <c r="H546" s="66">
        <v>0</v>
      </c>
      <c r="I546" s="76">
        <v>26762784.48</v>
      </c>
      <c r="J546" s="77"/>
      <c r="K546" s="77"/>
      <c r="L546" s="77"/>
      <c r="M546" s="77"/>
      <c r="N546" s="77"/>
      <c r="O546" s="77"/>
      <c r="P546" s="77">
        <v>26762784.48</v>
      </c>
      <c r="Q546" s="77"/>
      <c r="R546" s="77"/>
      <c r="S546" s="77"/>
      <c r="T546" s="66">
        <v>0</v>
      </c>
      <c r="U546" s="76"/>
      <c r="V546" s="66">
        <v>0</v>
      </c>
      <c r="W546" s="76">
        <v>19084367.510000002</v>
      </c>
      <c r="X546" s="77"/>
      <c r="Y546" s="77"/>
      <c r="Z546" s="77"/>
      <c r="AA546" s="77"/>
      <c r="AB546" s="77"/>
      <c r="AC546" s="77"/>
      <c r="AD546" s="77">
        <v>19084367.510000002</v>
      </c>
      <c r="AE546" s="77"/>
      <c r="AF546" s="77"/>
      <c r="AG546" s="81"/>
      <c r="AH546" s="158" t="str">
        <f>B546&amp;E546</f>
        <v>00014030000000000540</v>
      </c>
      <c r="AI546" s="70" t="str">
        <f>B546&amp;E546</f>
        <v>00014030000000000540</v>
      </c>
    </row>
    <row r="547" spans="1:36" ht="12" customHeight="1" x14ac:dyDescent="0.25">
      <c r="A547" s="96">
        <v>450</v>
      </c>
      <c r="B547" s="275" t="s">
        <v>48</v>
      </c>
      <c r="C547" s="276"/>
      <c r="D547" s="277"/>
      <c r="E547" s="278"/>
      <c r="F547" s="97">
        <v>-81742067.900000006</v>
      </c>
      <c r="G547" s="97">
        <v>0</v>
      </c>
      <c r="H547" s="97">
        <v>-81742067.900000006</v>
      </c>
      <c r="I547" s="97">
        <v>0</v>
      </c>
      <c r="J547" s="97">
        <v>0</v>
      </c>
      <c r="K547" s="97">
        <v>0</v>
      </c>
      <c r="L547" s="97">
        <v>0</v>
      </c>
      <c r="M547" s="97">
        <v>0</v>
      </c>
      <c r="N547" s="97">
        <v>0</v>
      </c>
      <c r="O547" s="97">
        <v>0</v>
      </c>
      <c r="P547" s="97">
        <v>-47894590.530000001</v>
      </c>
      <c r="Q547" s="97">
        <v>-29614829.550000001</v>
      </c>
      <c r="R547" s="97">
        <v>-4232647.82</v>
      </c>
      <c r="S547" s="97">
        <v>0</v>
      </c>
      <c r="T547" s="97">
        <v>27437373.09</v>
      </c>
      <c r="U547" s="97">
        <v>0</v>
      </c>
      <c r="V547" s="97">
        <v>27437373.09</v>
      </c>
      <c r="W547" s="97">
        <v>0</v>
      </c>
      <c r="X547" s="97">
        <v>0</v>
      </c>
      <c r="Y547" s="97">
        <v>0</v>
      </c>
      <c r="Z547" s="97">
        <v>0</v>
      </c>
      <c r="AA547" s="97">
        <v>0</v>
      </c>
      <c r="AB547" s="97">
        <v>0</v>
      </c>
      <c r="AC547" s="97">
        <v>0</v>
      </c>
      <c r="AD547" s="97">
        <v>34994251.75</v>
      </c>
      <c r="AE547" s="97">
        <v>-11380334.32</v>
      </c>
      <c r="AF547" s="97">
        <v>3823455.66</v>
      </c>
      <c r="AG547" s="99">
        <v>0</v>
      </c>
      <c r="AH547" s="100"/>
      <c r="AI547" s="90"/>
      <c r="AJ547" s="90"/>
    </row>
    <row r="548" spans="1:36" ht="15.75" customHeight="1" x14ac:dyDescent="0.25">
      <c r="A548" s="324" t="s">
        <v>980</v>
      </c>
      <c r="B548" s="324"/>
      <c r="C548" s="324"/>
      <c r="D548" s="324"/>
      <c r="E548" s="324"/>
      <c r="F548" s="159"/>
      <c r="G548" s="159"/>
      <c r="H548" s="159"/>
      <c r="I548" s="159"/>
      <c r="J548" s="159"/>
      <c r="K548" s="160"/>
      <c r="L548" s="160"/>
      <c r="M548" s="160"/>
      <c r="N548" s="160"/>
      <c r="O548" s="160"/>
      <c r="P548" s="160"/>
      <c r="Q548" s="160"/>
      <c r="R548" s="160"/>
      <c r="S548" s="161"/>
      <c r="T548" s="160"/>
      <c r="U548" s="160"/>
      <c r="V548" s="160"/>
      <c r="W548" s="160"/>
      <c r="X548" s="160"/>
      <c r="Y548" s="162"/>
      <c r="Z548" s="162"/>
      <c r="AA548" s="162"/>
      <c r="AB548" s="162"/>
      <c r="AC548" s="162"/>
      <c r="AD548" s="162"/>
      <c r="AE548" s="163"/>
      <c r="AF548" s="163"/>
      <c r="AG548" s="161"/>
      <c r="AI548" s="89"/>
    </row>
    <row r="549" spans="1:36" ht="11.25" customHeight="1" x14ac:dyDescent="0.25">
      <c r="A549" s="58" t="s">
        <v>6</v>
      </c>
      <c r="B549" s="263" t="s">
        <v>48</v>
      </c>
      <c r="C549" s="264"/>
      <c r="D549" s="265"/>
      <c r="E549" s="266"/>
      <c r="F549" s="59">
        <v>81742067.900000006</v>
      </c>
      <c r="G549" s="59">
        <v>0</v>
      </c>
      <c r="H549" s="59">
        <v>81742067.900000006</v>
      </c>
      <c r="I549" s="59">
        <v>0</v>
      </c>
      <c r="J549" s="59">
        <v>0</v>
      </c>
      <c r="K549" s="59">
        <v>0</v>
      </c>
      <c r="L549" s="59">
        <v>0</v>
      </c>
      <c r="M549" s="59">
        <v>0</v>
      </c>
      <c r="N549" s="59">
        <v>0</v>
      </c>
      <c r="O549" s="59">
        <v>0</v>
      </c>
      <c r="P549" s="59">
        <v>47894590.530000001</v>
      </c>
      <c r="Q549" s="59">
        <v>29614829.550000001</v>
      </c>
      <c r="R549" s="59">
        <v>4232647.82</v>
      </c>
      <c r="S549" s="59">
        <v>0</v>
      </c>
      <c r="T549" s="59">
        <v>-27437373.09</v>
      </c>
      <c r="U549" s="59">
        <v>0</v>
      </c>
      <c r="V549" s="59">
        <v>-27437373.09</v>
      </c>
      <c r="W549" s="59">
        <v>0</v>
      </c>
      <c r="X549" s="59">
        <v>0</v>
      </c>
      <c r="Y549" s="59">
        <v>0</v>
      </c>
      <c r="Z549" s="59">
        <v>0</v>
      </c>
      <c r="AA549" s="59">
        <v>0</v>
      </c>
      <c r="AB549" s="59">
        <v>0</v>
      </c>
      <c r="AC549" s="59">
        <v>0</v>
      </c>
      <c r="AD549" s="59">
        <v>-34994251.75</v>
      </c>
      <c r="AE549" s="59">
        <v>11380334.32</v>
      </c>
      <c r="AF549" s="59">
        <v>-3823455.66</v>
      </c>
      <c r="AG549" s="61">
        <v>0</v>
      </c>
      <c r="AH549" s="62"/>
    </row>
    <row r="550" spans="1:36" ht="11.25" customHeight="1" x14ac:dyDescent="0.25">
      <c r="A550" s="110"/>
      <c r="B550" s="279" t="s">
        <v>48</v>
      </c>
      <c r="C550" s="280"/>
      <c r="D550" s="281"/>
      <c r="E550" s="282"/>
      <c r="F550" s="111"/>
      <c r="G550" s="111"/>
      <c r="H550" s="111"/>
      <c r="I550" s="111"/>
      <c r="J550" s="111"/>
      <c r="K550" s="111"/>
      <c r="L550" s="111"/>
      <c r="M550" s="111"/>
      <c r="N550" s="111"/>
      <c r="O550" s="111"/>
      <c r="P550" s="111"/>
      <c r="Q550" s="111"/>
      <c r="R550" s="111"/>
      <c r="S550" s="111"/>
      <c r="T550" s="111"/>
      <c r="U550" s="111"/>
      <c r="V550" s="111"/>
      <c r="W550" s="111"/>
      <c r="X550" s="111"/>
      <c r="Y550" s="111"/>
      <c r="Z550" s="111"/>
      <c r="AA550" s="111"/>
      <c r="AB550" s="111"/>
      <c r="AC550" s="111"/>
      <c r="AD550" s="111"/>
      <c r="AE550" s="111"/>
      <c r="AF550" s="111"/>
      <c r="AG550" s="113"/>
      <c r="AH550" s="62"/>
    </row>
    <row r="551" spans="1:36" ht="11.25" customHeight="1" x14ac:dyDescent="0.25">
      <c r="A551" s="115" t="s">
        <v>899</v>
      </c>
      <c r="B551" s="279"/>
      <c r="C551" s="242"/>
      <c r="D551" s="242"/>
      <c r="E551" s="242"/>
      <c r="F551" s="116">
        <v>20483126</v>
      </c>
      <c r="G551" s="116">
        <v>0</v>
      </c>
      <c r="H551" s="116">
        <v>20483126</v>
      </c>
      <c r="I551" s="116">
        <v>0</v>
      </c>
      <c r="J551" s="116">
        <v>0</v>
      </c>
      <c r="K551" s="116">
        <v>0</v>
      </c>
      <c r="L551" s="116">
        <v>0</v>
      </c>
      <c r="M551" s="116">
        <v>0</v>
      </c>
      <c r="N551" s="116">
        <v>0</v>
      </c>
      <c r="O551" s="116">
        <v>0</v>
      </c>
      <c r="P551" s="116">
        <v>20483126</v>
      </c>
      <c r="Q551" s="116">
        <v>0</v>
      </c>
      <c r="R551" s="116">
        <v>0</v>
      </c>
      <c r="S551" s="116">
        <v>0</v>
      </c>
      <c r="T551" s="116">
        <v>-1959200</v>
      </c>
      <c r="U551" s="116">
        <v>0</v>
      </c>
      <c r="V551" s="116">
        <v>-1959200</v>
      </c>
      <c r="W551" s="116">
        <v>0</v>
      </c>
      <c r="X551" s="116">
        <v>0</v>
      </c>
      <c r="Y551" s="116">
        <v>0</v>
      </c>
      <c r="Z551" s="116">
        <v>0</v>
      </c>
      <c r="AA551" s="116">
        <v>0</v>
      </c>
      <c r="AB551" s="116">
        <v>0</v>
      </c>
      <c r="AC551" s="116">
        <v>0</v>
      </c>
      <c r="AD551" s="116">
        <v>-1959200</v>
      </c>
      <c r="AE551" s="116">
        <v>0</v>
      </c>
      <c r="AF551" s="116">
        <v>0</v>
      </c>
      <c r="AG551" s="118">
        <v>0</v>
      </c>
      <c r="AH551" s="62"/>
    </row>
    <row r="552" spans="1:36" ht="11.25" customHeight="1" x14ac:dyDescent="0.25">
      <c r="A552" s="64" t="s">
        <v>899</v>
      </c>
      <c r="B552" s="249" t="s">
        <v>901</v>
      </c>
      <c r="C552" s="283"/>
      <c r="D552" s="284"/>
      <c r="E552" s="285"/>
      <c r="F552" s="66">
        <v>20483126</v>
      </c>
      <c r="G552" s="66"/>
      <c r="H552" s="66">
        <v>20483126</v>
      </c>
      <c r="I552" s="66"/>
      <c r="J552" s="66"/>
      <c r="K552" s="66"/>
      <c r="L552" s="66"/>
      <c r="M552" s="66"/>
      <c r="N552" s="66"/>
      <c r="O552" s="66"/>
      <c r="P552" s="66">
        <v>20483126</v>
      </c>
      <c r="Q552" s="66"/>
      <c r="R552" s="66"/>
      <c r="S552" s="66"/>
      <c r="T552" s="66">
        <v>-1959200</v>
      </c>
      <c r="U552" s="66"/>
      <c r="V552" s="66">
        <v>-1959200</v>
      </c>
      <c r="W552" s="66"/>
      <c r="X552" s="66"/>
      <c r="Y552" s="66"/>
      <c r="Z552" s="66"/>
      <c r="AA552" s="66"/>
      <c r="AB552" s="66"/>
      <c r="AC552" s="66"/>
      <c r="AD552" s="66">
        <v>-1959200</v>
      </c>
      <c r="AE552" s="66"/>
      <c r="AF552" s="66"/>
      <c r="AG552" s="68"/>
      <c r="AH552" s="82" t="str">
        <f t="shared" ref="AH552:AH561" si="4">""&amp;B552</f>
        <v>00001000000000000000</v>
      </c>
      <c r="AI552" s="70"/>
    </row>
    <row r="553" spans="1:36" ht="11.25" customHeight="1" x14ac:dyDescent="0.25">
      <c r="A553" s="64" t="s">
        <v>899</v>
      </c>
      <c r="B553" s="249" t="s">
        <v>903</v>
      </c>
      <c r="C553" s="283"/>
      <c r="D553" s="284"/>
      <c r="E553" s="285"/>
      <c r="F553" s="66">
        <v>22442326</v>
      </c>
      <c r="G553" s="66"/>
      <c r="H553" s="66">
        <v>22442326</v>
      </c>
      <c r="I553" s="66"/>
      <c r="J553" s="66"/>
      <c r="K553" s="66"/>
      <c r="L553" s="66"/>
      <c r="M553" s="66"/>
      <c r="N553" s="66"/>
      <c r="O553" s="66"/>
      <c r="P553" s="66">
        <v>22442326</v>
      </c>
      <c r="Q553" s="66"/>
      <c r="R553" s="66"/>
      <c r="S553" s="66"/>
      <c r="T553" s="66">
        <v>0</v>
      </c>
      <c r="U553" s="66"/>
      <c r="V553" s="66">
        <v>0</v>
      </c>
      <c r="W553" s="66"/>
      <c r="X553" s="66"/>
      <c r="Y553" s="66"/>
      <c r="Z553" s="66"/>
      <c r="AA553" s="66"/>
      <c r="AB553" s="66"/>
      <c r="AC553" s="66"/>
      <c r="AD553" s="66">
        <v>0</v>
      </c>
      <c r="AE553" s="66"/>
      <c r="AF553" s="66"/>
      <c r="AG553" s="68"/>
      <c r="AH553" s="82" t="str">
        <f t="shared" si="4"/>
        <v>00001020000000000000</v>
      </c>
      <c r="AI553" s="70"/>
    </row>
    <row r="554" spans="1:36" ht="11.25" customHeight="1" x14ac:dyDescent="0.25">
      <c r="A554" s="64" t="s">
        <v>899</v>
      </c>
      <c r="B554" s="249" t="s">
        <v>905</v>
      </c>
      <c r="C554" s="283"/>
      <c r="D554" s="284"/>
      <c r="E554" s="285"/>
      <c r="F554" s="66">
        <v>22442326</v>
      </c>
      <c r="G554" s="66"/>
      <c r="H554" s="66">
        <v>22442326</v>
      </c>
      <c r="I554" s="66"/>
      <c r="J554" s="66"/>
      <c r="K554" s="66"/>
      <c r="L554" s="66"/>
      <c r="M554" s="66"/>
      <c r="N554" s="66"/>
      <c r="O554" s="66"/>
      <c r="P554" s="66">
        <v>22442326</v>
      </c>
      <c r="Q554" s="66"/>
      <c r="R554" s="66"/>
      <c r="S554" s="66"/>
      <c r="T554" s="66">
        <v>0</v>
      </c>
      <c r="U554" s="66"/>
      <c r="V554" s="66">
        <v>0</v>
      </c>
      <c r="W554" s="66"/>
      <c r="X554" s="66"/>
      <c r="Y554" s="66"/>
      <c r="Z554" s="66"/>
      <c r="AA554" s="66"/>
      <c r="AB554" s="66"/>
      <c r="AC554" s="66"/>
      <c r="AD554" s="66">
        <v>0</v>
      </c>
      <c r="AE554" s="66"/>
      <c r="AF554" s="66"/>
      <c r="AG554" s="68"/>
      <c r="AH554" s="82" t="str">
        <f t="shared" si="4"/>
        <v>00001020000000000700</v>
      </c>
      <c r="AI554" s="70"/>
    </row>
    <row r="555" spans="1:36" ht="11.25" customHeight="1" x14ac:dyDescent="0.25">
      <c r="A555" s="74" t="s">
        <v>899</v>
      </c>
      <c r="B555" s="250" t="s">
        <v>907</v>
      </c>
      <c r="C555" s="325"/>
      <c r="D555" s="326"/>
      <c r="E555" s="327"/>
      <c r="F555" s="66">
        <v>22442326</v>
      </c>
      <c r="G555" s="76"/>
      <c r="H555" s="66">
        <v>22442326</v>
      </c>
      <c r="I555" s="76"/>
      <c r="J555" s="77"/>
      <c r="K555" s="77"/>
      <c r="L555" s="77"/>
      <c r="M555" s="77"/>
      <c r="N555" s="77"/>
      <c r="O555" s="77"/>
      <c r="P555" s="77">
        <v>22442326</v>
      </c>
      <c r="Q555" s="77"/>
      <c r="R555" s="77"/>
      <c r="S555" s="77"/>
      <c r="T555" s="66">
        <v>0</v>
      </c>
      <c r="U555" s="76"/>
      <c r="V555" s="66">
        <v>0</v>
      </c>
      <c r="W555" s="76"/>
      <c r="X555" s="77"/>
      <c r="Y555" s="77"/>
      <c r="Z555" s="77"/>
      <c r="AA555" s="77"/>
      <c r="AB555" s="77"/>
      <c r="AC555" s="77"/>
      <c r="AD555" s="77">
        <v>0</v>
      </c>
      <c r="AE555" s="77"/>
      <c r="AF555" s="77"/>
      <c r="AG555" s="81"/>
      <c r="AH555" s="82" t="str">
        <f t="shared" si="4"/>
        <v>00001020000050000710</v>
      </c>
      <c r="AI555" s="70"/>
    </row>
    <row r="556" spans="1:36" ht="11.25" customHeight="1" x14ac:dyDescent="0.25">
      <c r="A556" s="64" t="s">
        <v>899</v>
      </c>
      <c r="B556" s="249" t="s">
        <v>909</v>
      </c>
      <c r="C556" s="283"/>
      <c r="D556" s="284"/>
      <c r="E556" s="285"/>
      <c r="F556" s="66">
        <v>-1959200</v>
      </c>
      <c r="G556" s="66"/>
      <c r="H556" s="66">
        <v>-1959200</v>
      </c>
      <c r="I556" s="66"/>
      <c r="J556" s="66"/>
      <c r="K556" s="66"/>
      <c r="L556" s="66"/>
      <c r="M556" s="66"/>
      <c r="N556" s="66"/>
      <c r="O556" s="66"/>
      <c r="P556" s="66">
        <v>-1959200</v>
      </c>
      <c r="Q556" s="66"/>
      <c r="R556" s="66"/>
      <c r="S556" s="66"/>
      <c r="T556" s="66">
        <v>-1959200</v>
      </c>
      <c r="U556" s="66"/>
      <c r="V556" s="66">
        <v>-1959200</v>
      </c>
      <c r="W556" s="66"/>
      <c r="X556" s="66"/>
      <c r="Y556" s="66"/>
      <c r="Z556" s="66"/>
      <c r="AA556" s="66"/>
      <c r="AB556" s="66"/>
      <c r="AC556" s="66"/>
      <c r="AD556" s="66">
        <v>-1959200</v>
      </c>
      <c r="AE556" s="66"/>
      <c r="AF556" s="66"/>
      <c r="AG556" s="68"/>
      <c r="AH556" s="82" t="str">
        <f t="shared" si="4"/>
        <v>00001030000000000000</v>
      </c>
      <c r="AI556" s="70"/>
    </row>
    <row r="557" spans="1:36" ht="11.25" customHeight="1" x14ac:dyDescent="0.25">
      <c r="A557" s="64" t="s">
        <v>899</v>
      </c>
      <c r="B557" s="249" t="s">
        <v>911</v>
      </c>
      <c r="C557" s="283"/>
      <c r="D557" s="284"/>
      <c r="E557" s="285"/>
      <c r="F557" s="66">
        <v>-1959200</v>
      </c>
      <c r="G557" s="66"/>
      <c r="H557" s="66">
        <v>-1959200</v>
      </c>
      <c r="I557" s="66"/>
      <c r="J557" s="66"/>
      <c r="K557" s="66"/>
      <c r="L557" s="66"/>
      <c r="M557" s="66"/>
      <c r="N557" s="66"/>
      <c r="O557" s="66"/>
      <c r="P557" s="66">
        <v>-1959200</v>
      </c>
      <c r="Q557" s="66"/>
      <c r="R557" s="66"/>
      <c r="S557" s="66"/>
      <c r="T557" s="66">
        <v>-1959200</v>
      </c>
      <c r="U557" s="66"/>
      <c r="V557" s="66">
        <v>-1959200</v>
      </c>
      <c r="W557" s="66"/>
      <c r="X557" s="66"/>
      <c r="Y557" s="66"/>
      <c r="Z557" s="66"/>
      <c r="AA557" s="66"/>
      <c r="AB557" s="66"/>
      <c r="AC557" s="66"/>
      <c r="AD557" s="66">
        <v>-1959200</v>
      </c>
      <c r="AE557" s="66"/>
      <c r="AF557" s="66"/>
      <c r="AG557" s="68"/>
      <c r="AH557" s="82" t="str">
        <f t="shared" si="4"/>
        <v>00001030100000000000</v>
      </c>
      <c r="AI557" s="70"/>
    </row>
    <row r="558" spans="1:36" ht="11.25" customHeight="1" x14ac:dyDescent="0.25">
      <c r="A558" s="64" t="s">
        <v>899</v>
      </c>
      <c r="B558" s="249" t="s">
        <v>913</v>
      </c>
      <c r="C558" s="283"/>
      <c r="D558" s="284"/>
      <c r="E558" s="285"/>
      <c r="F558" s="66">
        <v>16700000</v>
      </c>
      <c r="G558" s="66"/>
      <c r="H558" s="66">
        <v>16700000</v>
      </c>
      <c r="I558" s="66"/>
      <c r="J558" s="66"/>
      <c r="K558" s="66"/>
      <c r="L558" s="66"/>
      <c r="M558" s="66"/>
      <c r="N558" s="66"/>
      <c r="O558" s="66"/>
      <c r="P558" s="66">
        <v>16700000</v>
      </c>
      <c r="Q558" s="66"/>
      <c r="R558" s="66"/>
      <c r="S558" s="66"/>
      <c r="T558" s="66">
        <v>16700000</v>
      </c>
      <c r="U558" s="66"/>
      <c r="V558" s="66">
        <v>16700000</v>
      </c>
      <c r="W558" s="66"/>
      <c r="X558" s="66"/>
      <c r="Y558" s="66"/>
      <c r="Z558" s="66"/>
      <c r="AA558" s="66"/>
      <c r="AB558" s="66"/>
      <c r="AC558" s="66"/>
      <c r="AD558" s="66">
        <v>16700000</v>
      </c>
      <c r="AE558" s="66"/>
      <c r="AF558" s="66"/>
      <c r="AG558" s="68"/>
      <c r="AH558" s="82" t="str">
        <f t="shared" si="4"/>
        <v>00001030100000000700</v>
      </c>
      <c r="AI558" s="70"/>
    </row>
    <row r="559" spans="1:36" ht="11.25" customHeight="1" x14ac:dyDescent="0.25">
      <c r="A559" s="64" t="s">
        <v>899</v>
      </c>
      <c r="B559" s="249" t="s">
        <v>915</v>
      </c>
      <c r="C559" s="283"/>
      <c r="D559" s="284"/>
      <c r="E559" s="285"/>
      <c r="F559" s="66">
        <v>-18659200</v>
      </c>
      <c r="G559" s="66"/>
      <c r="H559" s="66">
        <v>-18659200</v>
      </c>
      <c r="I559" s="66"/>
      <c r="J559" s="66"/>
      <c r="K559" s="66"/>
      <c r="L559" s="66"/>
      <c r="M559" s="66"/>
      <c r="N559" s="66"/>
      <c r="O559" s="66"/>
      <c r="P559" s="66">
        <v>-18659200</v>
      </c>
      <c r="Q559" s="66"/>
      <c r="R559" s="66"/>
      <c r="S559" s="66"/>
      <c r="T559" s="66">
        <v>-18659200</v>
      </c>
      <c r="U559" s="66"/>
      <c r="V559" s="66">
        <v>-18659200</v>
      </c>
      <c r="W559" s="66"/>
      <c r="X559" s="66"/>
      <c r="Y559" s="66"/>
      <c r="Z559" s="66"/>
      <c r="AA559" s="66"/>
      <c r="AB559" s="66"/>
      <c r="AC559" s="66"/>
      <c r="AD559" s="66">
        <v>-18659200</v>
      </c>
      <c r="AE559" s="66"/>
      <c r="AF559" s="66"/>
      <c r="AG559" s="68"/>
      <c r="AH559" s="82" t="str">
        <f t="shared" si="4"/>
        <v>00001030100000000800</v>
      </c>
      <c r="AI559" s="70"/>
    </row>
    <row r="560" spans="1:36" ht="11.25" customHeight="1" x14ac:dyDescent="0.25">
      <c r="A560" s="74" t="s">
        <v>899</v>
      </c>
      <c r="B560" s="250" t="s">
        <v>917</v>
      </c>
      <c r="C560" s="325"/>
      <c r="D560" s="326"/>
      <c r="E560" s="327"/>
      <c r="F560" s="66">
        <v>16700000</v>
      </c>
      <c r="G560" s="76"/>
      <c r="H560" s="66">
        <v>16700000</v>
      </c>
      <c r="I560" s="76"/>
      <c r="J560" s="77"/>
      <c r="K560" s="77"/>
      <c r="L560" s="77"/>
      <c r="M560" s="77"/>
      <c r="N560" s="77"/>
      <c r="O560" s="77"/>
      <c r="P560" s="77">
        <v>16700000</v>
      </c>
      <c r="Q560" s="77"/>
      <c r="R560" s="77"/>
      <c r="S560" s="77"/>
      <c r="T560" s="66">
        <v>16700000</v>
      </c>
      <c r="U560" s="76"/>
      <c r="V560" s="66">
        <v>16700000</v>
      </c>
      <c r="W560" s="76"/>
      <c r="X560" s="77"/>
      <c r="Y560" s="77"/>
      <c r="Z560" s="77"/>
      <c r="AA560" s="77"/>
      <c r="AB560" s="77"/>
      <c r="AC560" s="77"/>
      <c r="AD560" s="77">
        <v>16700000</v>
      </c>
      <c r="AE560" s="77"/>
      <c r="AF560" s="77"/>
      <c r="AG560" s="81"/>
      <c r="AH560" s="82" t="str">
        <f t="shared" si="4"/>
        <v>00001030100050000710</v>
      </c>
      <c r="AI560" s="70"/>
    </row>
    <row r="561" spans="1:35" ht="11.25" customHeight="1" x14ac:dyDescent="0.25">
      <c r="A561" s="74" t="s">
        <v>899</v>
      </c>
      <c r="B561" s="250" t="s">
        <v>919</v>
      </c>
      <c r="C561" s="325"/>
      <c r="D561" s="326"/>
      <c r="E561" s="327"/>
      <c r="F561" s="66">
        <v>-18659200</v>
      </c>
      <c r="G561" s="76"/>
      <c r="H561" s="66">
        <v>-18659200</v>
      </c>
      <c r="I561" s="76"/>
      <c r="J561" s="77"/>
      <c r="K561" s="77"/>
      <c r="L561" s="77"/>
      <c r="M561" s="77"/>
      <c r="N561" s="77"/>
      <c r="O561" s="77"/>
      <c r="P561" s="77">
        <v>-18659200</v>
      </c>
      <c r="Q561" s="77"/>
      <c r="R561" s="77"/>
      <c r="S561" s="77"/>
      <c r="T561" s="66">
        <v>-18659200</v>
      </c>
      <c r="U561" s="76"/>
      <c r="V561" s="66">
        <v>-18659200</v>
      </c>
      <c r="W561" s="76"/>
      <c r="X561" s="77"/>
      <c r="Y561" s="77"/>
      <c r="Z561" s="77"/>
      <c r="AA561" s="77"/>
      <c r="AB561" s="77"/>
      <c r="AC561" s="77"/>
      <c r="AD561" s="77">
        <v>-18659200</v>
      </c>
      <c r="AE561" s="77"/>
      <c r="AF561" s="77"/>
      <c r="AG561" s="81"/>
      <c r="AH561" s="82" t="str">
        <f t="shared" si="4"/>
        <v>00001030100050000810</v>
      </c>
      <c r="AI561" s="70"/>
    </row>
    <row r="562" spans="1:35" ht="11.25" customHeight="1" x14ac:dyDescent="0.25">
      <c r="A562" s="123" t="s">
        <v>749</v>
      </c>
      <c r="B562" s="286" t="s">
        <v>48</v>
      </c>
      <c r="C562" s="287"/>
      <c r="D562" s="288"/>
      <c r="E562" s="289"/>
      <c r="F562" s="116">
        <v>0</v>
      </c>
      <c r="G562" s="116">
        <v>0</v>
      </c>
      <c r="H562" s="116">
        <v>0</v>
      </c>
      <c r="I562" s="116">
        <v>0</v>
      </c>
      <c r="J562" s="116">
        <v>0</v>
      </c>
      <c r="K562" s="116">
        <v>0</v>
      </c>
      <c r="L562" s="116">
        <v>0</v>
      </c>
      <c r="M562" s="116">
        <v>0</v>
      </c>
      <c r="N562" s="116">
        <v>0</v>
      </c>
      <c r="O562" s="116">
        <v>0</v>
      </c>
      <c r="P562" s="116">
        <v>0</v>
      </c>
      <c r="Q562" s="116">
        <v>0</v>
      </c>
      <c r="R562" s="116">
        <v>0</v>
      </c>
      <c r="S562" s="116">
        <v>0</v>
      </c>
      <c r="T562" s="116">
        <v>0</v>
      </c>
      <c r="U562" s="116">
        <v>0</v>
      </c>
      <c r="V562" s="116">
        <v>0</v>
      </c>
      <c r="W562" s="116">
        <v>0</v>
      </c>
      <c r="X562" s="116">
        <v>0</v>
      </c>
      <c r="Y562" s="116">
        <v>0</v>
      </c>
      <c r="Z562" s="116">
        <v>0</v>
      </c>
      <c r="AA562" s="116">
        <v>0</v>
      </c>
      <c r="AB562" s="116">
        <v>0</v>
      </c>
      <c r="AC562" s="116">
        <v>0</v>
      </c>
      <c r="AD562" s="116">
        <v>0</v>
      </c>
      <c r="AE562" s="116">
        <v>0</v>
      </c>
      <c r="AF562" s="116">
        <v>0</v>
      </c>
      <c r="AG562" s="118">
        <v>0</v>
      </c>
      <c r="AH562" s="82"/>
    </row>
    <row r="563" spans="1:35" ht="11.25" customHeight="1" x14ac:dyDescent="0.25">
      <c r="A563" s="125"/>
      <c r="B563" s="290"/>
      <c r="C563" s="328"/>
      <c r="D563" s="329"/>
      <c r="E563" s="330"/>
      <c r="F563" s="126"/>
      <c r="G563" s="127"/>
      <c r="H563" s="126"/>
      <c r="I563" s="127"/>
      <c r="J563" s="127"/>
      <c r="K563" s="127"/>
      <c r="L563" s="127"/>
      <c r="M563" s="127"/>
      <c r="N563" s="127"/>
      <c r="O563" s="127"/>
      <c r="P563" s="127"/>
      <c r="Q563" s="127"/>
      <c r="R563" s="127"/>
      <c r="S563" s="127"/>
      <c r="T563" s="126"/>
      <c r="U563" s="127"/>
      <c r="V563" s="126"/>
      <c r="W563" s="127"/>
      <c r="X563" s="127"/>
      <c r="Y563" s="127"/>
      <c r="Z563" s="127"/>
      <c r="AA563" s="127"/>
      <c r="AB563" s="127"/>
      <c r="AC563" s="127"/>
      <c r="AD563" s="127"/>
      <c r="AE563" s="127"/>
      <c r="AF563" s="127"/>
      <c r="AG563" s="129"/>
      <c r="AH563" s="130" t="str">
        <f>""&amp;B563</f>
        <v/>
      </c>
      <c r="AI563" s="70"/>
    </row>
    <row r="564" spans="1:35" ht="11.25" hidden="1" customHeight="1" x14ac:dyDescent="0.25">
      <c r="A564" s="132"/>
      <c r="B564" s="294"/>
      <c r="C564" s="295"/>
      <c r="D564" s="296"/>
      <c r="E564" s="297"/>
      <c r="F564" s="126"/>
      <c r="G564" s="126"/>
      <c r="H564" s="126"/>
      <c r="I564" s="126"/>
      <c r="J564" s="126"/>
      <c r="K564" s="126"/>
      <c r="L564" s="126"/>
      <c r="M564" s="126"/>
      <c r="N564" s="126"/>
      <c r="O564" s="126"/>
      <c r="P564" s="126"/>
      <c r="Q564" s="126"/>
      <c r="R564" s="126"/>
      <c r="S564" s="126"/>
      <c r="T564" s="126"/>
      <c r="U564" s="126"/>
      <c r="V564" s="126"/>
      <c r="W564" s="126"/>
      <c r="X564" s="126"/>
      <c r="Y564" s="126"/>
      <c r="Z564" s="126"/>
      <c r="AA564" s="126"/>
      <c r="AB564" s="126"/>
      <c r="AC564" s="126"/>
      <c r="AD564" s="126"/>
      <c r="AE564" s="126"/>
      <c r="AF564" s="126"/>
      <c r="AG564" s="134"/>
      <c r="AH564" s="130" t="str">
        <f>""&amp;B564</f>
        <v/>
      </c>
      <c r="AI564" s="70"/>
    </row>
    <row r="565" spans="1:35" ht="11.25" customHeight="1" x14ac:dyDescent="0.25">
      <c r="A565" s="93" t="s">
        <v>872</v>
      </c>
      <c r="B565" s="316" t="s">
        <v>901</v>
      </c>
      <c r="C565" s="317"/>
      <c r="D565" s="318"/>
      <c r="E565" s="319"/>
      <c r="F565" s="116">
        <v>61258941.899999999</v>
      </c>
      <c r="G565" s="116">
        <v>0</v>
      </c>
      <c r="H565" s="116">
        <v>61258941.899999999</v>
      </c>
      <c r="I565" s="116">
        <v>0</v>
      </c>
      <c r="J565" s="116">
        <v>0</v>
      </c>
      <c r="K565" s="116">
        <v>0</v>
      </c>
      <c r="L565" s="116">
        <v>0</v>
      </c>
      <c r="M565" s="116">
        <v>0</v>
      </c>
      <c r="N565" s="116">
        <v>0</v>
      </c>
      <c r="O565" s="116">
        <v>0</v>
      </c>
      <c r="P565" s="116">
        <v>27411464.530000001</v>
      </c>
      <c r="Q565" s="116">
        <v>29614829.550000001</v>
      </c>
      <c r="R565" s="116">
        <v>4232647.82</v>
      </c>
      <c r="S565" s="116">
        <v>0</v>
      </c>
      <c r="T565" s="116">
        <v>-25478173.09</v>
      </c>
      <c r="U565" s="116">
        <v>0</v>
      </c>
      <c r="V565" s="116">
        <v>-25478173.09</v>
      </c>
      <c r="W565" s="116">
        <v>0</v>
      </c>
      <c r="X565" s="116">
        <v>0</v>
      </c>
      <c r="Y565" s="116">
        <v>0</v>
      </c>
      <c r="Z565" s="116">
        <v>0</v>
      </c>
      <c r="AA565" s="116">
        <v>0</v>
      </c>
      <c r="AB565" s="116">
        <v>0</v>
      </c>
      <c r="AC565" s="116">
        <v>0</v>
      </c>
      <c r="AD565" s="116">
        <v>-33035051.75</v>
      </c>
      <c r="AE565" s="116">
        <v>11380334.32</v>
      </c>
      <c r="AF565" s="116">
        <v>-3823455.66</v>
      </c>
      <c r="AG565" s="118">
        <v>0</v>
      </c>
      <c r="AH565" s="82"/>
    </row>
    <row r="566" spans="1:35" ht="11.25" customHeight="1" x14ac:dyDescent="0.25">
      <c r="A566" s="93" t="s">
        <v>872</v>
      </c>
      <c r="B566" s="316" t="s">
        <v>923</v>
      </c>
      <c r="C566" s="317"/>
      <c r="D566" s="318"/>
      <c r="E566" s="319"/>
      <c r="F566" s="116">
        <v>61258941.899999999</v>
      </c>
      <c r="G566" s="116">
        <v>0</v>
      </c>
      <c r="H566" s="116">
        <v>61258941.899999999</v>
      </c>
      <c r="I566" s="116">
        <v>0</v>
      </c>
      <c r="J566" s="116">
        <v>0</v>
      </c>
      <c r="K566" s="116">
        <v>0</v>
      </c>
      <c r="L566" s="116">
        <v>0</v>
      </c>
      <c r="M566" s="116">
        <v>0</v>
      </c>
      <c r="N566" s="116">
        <v>0</v>
      </c>
      <c r="O566" s="116">
        <v>0</v>
      </c>
      <c r="P566" s="116">
        <v>27411464.530000001</v>
      </c>
      <c r="Q566" s="116">
        <v>29614829.550000001</v>
      </c>
      <c r="R566" s="116">
        <v>4232647.82</v>
      </c>
      <c r="S566" s="116">
        <v>0</v>
      </c>
      <c r="T566" s="116">
        <v>-25478173.09</v>
      </c>
      <c r="U566" s="116">
        <v>0</v>
      </c>
      <c r="V566" s="116">
        <v>-25478173.09</v>
      </c>
      <c r="W566" s="116">
        <v>0</v>
      </c>
      <c r="X566" s="116">
        <v>0</v>
      </c>
      <c r="Y566" s="116">
        <v>0</v>
      </c>
      <c r="Z566" s="116">
        <v>0</v>
      </c>
      <c r="AA566" s="116">
        <v>0</v>
      </c>
      <c r="AB566" s="116">
        <v>0</v>
      </c>
      <c r="AC566" s="116">
        <v>0</v>
      </c>
      <c r="AD566" s="116">
        <v>-33035051.75</v>
      </c>
      <c r="AE566" s="116">
        <v>11380334.32</v>
      </c>
      <c r="AF566" s="116">
        <v>-3823455.66</v>
      </c>
      <c r="AG566" s="118">
        <v>0</v>
      </c>
      <c r="AH566" s="82"/>
    </row>
    <row r="567" spans="1:35" ht="11.25" hidden="1" customHeight="1" x14ac:dyDescent="0.25">
      <c r="A567" s="93" t="s">
        <v>872</v>
      </c>
      <c r="B567" s="316" t="s">
        <v>925</v>
      </c>
      <c r="C567" s="317"/>
      <c r="D567" s="318"/>
      <c r="E567" s="319"/>
      <c r="F567" s="116">
        <v>0</v>
      </c>
      <c r="G567" s="116">
        <v>0</v>
      </c>
      <c r="H567" s="116">
        <v>0</v>
      </c>
      <c r="I567" s="116">
        <v>0</v>
      </c>
      <c r="J567" s="116">
        <v>0</v>
      </c>
      <c r="K567" s="116">
        <v>0</v>
      </c>
      <c r="L567" s="116">
        <v>0</v>
      </c>
      <c r="M567" s="116">
        <v>0</v>
      </c>
      <c r="N567" s="116">
        <v>0</v>
      </c>
      <c r="O567" s="116">
        <v>0</v>
      </c>
      <c r="P567" s="116">
        <v>0</v>
      </c>
      <c r="Q567" s="116">
        <v>0</v>
      </c>
      <c r="R567" s="116">
        <v>0</v>
      </c>
      <c r="S567" s="116">
        <v>0</v>
      </c>
      <c r="T567" s="116">
        <v>0</v>
      </c>
      <c r="U567" s="116">
        <v>0</v>
      </c>
      <c r="V567" s="116">
        <v>0</v>
      </c>
      <c r="W567" s="116">
        <v>0</v>
      </c>
      <c r="X567" s="116">
        <v>0</v>
      </c>
      <c r="Y567" s="116">
        <v>0</v>
      </c>
      <c r="Z567" s="116"/>
      <c r="AA567" s="116"/>
      <c r="AB567" s="116"/>
      <c r="AC567" s="116"/>
      <c r="AD567" s="116"/>
      <c r="AE567" s="116"/>
      <c r="AF567" s="116"/>
      <c r="AG567" s="118"/>
      <c r="AH567" s="82"/>
    </row>
    <row r="568" spans="1:35" ht="11.25" customHeight="1" x14ac:dyDescent="0.25">
      <c r="A568" s="64" t="s">
        <v>927</v>
      </c>
      <c r="B568" s="249" t="s">
        <v>901</v>
      </c>
      <c r="C568" s="283"/>
      <c r="D568" s="284"/>
      <c r="E568" s="285"/>
      <c r="F568" s="66">
        <v>-1127974114.4000001</v>
      </c>
      <c r="G568" s="66"/>
      <c r="H568" s="66">
        <v>-1127974114.4000001</v>
      </c>
      <c r="I568" s="66">
        <v>-50695694.590000004</v>
      </c>
      <c r="J568" s="66"/>
      <c r="K568" s="66"/>
      <c r="L568" s="66"/>
      <c r="M568" s="66"/>
      <c r="N568" s="66"/>
      <c r="O568" s="66"/>
      <c r="P568" s="66">
        <v>-819197729.74000001</v>
      </c>
      <c r="Q568" s="66">
        <v>-317302567.43000001</v>
      </c>
      <c r="R568" s="66">
        <v>-42169511.82</v>
      </c>
      <c r="S568" s="66"/>
      <c r="T568" s="66">
        <v>-1054957971.8200001</v>
      </c>
      <c r="U568" s="66"/>
      <c r="V568" s="66">
        <v>-1054957971.8200001</v>
      </c>
      <c r="W568" s="66">
        <v>-42864868.619999997</v>
      </c>
      <c r="X568" s="66"/>
      <c r="Y568" s="66"/>
      <c r="Z568" s="66"/>
      <c r="AA568" s="66"/>
      <c r="AB568" s="66"/>
      <c r="AC568" s="66"/>
      <c r="AD568" s="66">
        <v>-750914321.86000001</v>
      </c>
      <c r="AE568" s="66">
        <v>-306001346.86000001</v>
      </c>
      <c r="AF568" s="66">
        <v>-40907171.719999999</v>
      </c>
      <c r="AG568" s="68"/>
      <c r="AH568" s="82" t="str">
        <f t="shared" ref="AH568:AH581" si="5">""&amp;B568</f>
        <v>00001000000000000000</v>
      </c>
    </row>
    <row r="569" spans="1:35" ht="11.25" customHeight="1" x14ac:dyDescent="0.25">
      <c r="A569" s="64" t="s">
        <v>927</v>
      </c>
      <c r="B569" s="249" t="s">
        <v>923</v>
      </c>
      <c r="C569" s="283"/>
      <c r="D569" s="284"/>
      <c r="E569" s="285"/>
      <c r="F569" s="66">
        <v>-1127974114.4000001</v>
      </c>
      <c r="G569" s="66"/>
      <c r="H569" s="66">
        <v>-1127974114.4000001</v>
      </c>
      <c r="I569" s="66">
        <v>-50695694.590000004</v>
      </c>
      <c r="J569" s="66"/>
      <c r="K569" s="66"/>
      <c r="L569" s="66"/>
      <c r="M569" s="66"/>
      <c r="N569" s="66"/>
      <c r="O569" s="66"/>
      <c r="P569" s="66">
        <v>-819197729.74000001</v>
      </c>
      <c r="Q569" s="66">
        <v>-317302567.43000001</v>
      </c>
      <c r="R569" s="66">
        <v>-42169511.82</v>
      </c>
      <c r="S569" s="66"/>
      <c r="T569" s="66">
        <v>-1054957971.8200001</v>
      </c>
      <c r="U569" s="66"/>
      <c r="V569" s="66">
        <v>-1054957971.8200001</v>
      </c>
      <c r="W569" s="66">
        <v>-42864868.619999997</v>
      </c>
      <c r="X569" s="66"/>
      <c r="Y569" s="66"/>
      <c r="Z569" s="66"/>
      <c r="AA569" s="66"/>
      <c r="AB569" s="66"/>
      <c r="AC569" s="66"/>
      <c r="AD569" s="66">
        <v>-750914321.86000001</v>
      </c>
      <c r="AE569" s="66">
        <v>-306001346.86000001</v>
      </c>
      <c r="AF569" s="66">
        <v>-40907171.719999999</v>
      </c>
      <c r="AG569" s="68"/>
      <c r="AH569" s="82" t="str">
        <f t="shared" si="5"/>
        <v>00001050000000000000</v>
      </c>
    </row>
    <row r="570" spans="1:35" ht="11.25" customHeight="1" x14ac:dyDescent="0.25">
      <c r="A570" s="64" t="s">
        <v>927</v>
      </c>
      <c r="B570" s="249" t="s">
        <v>929</v>
      </c>
      <c r="C570" s="283"/>
      <c r="D570" s="284"/>
      <c r="E570" s="285"/>
      <c r="F570" s="66">
        <v>-1127974114.4000001</v>
      </c>
      <c r="G570" s="66"/>
      <c r="H570" s="66">
        <v>-1127974114.4000001</v>
      </c>
      <c r="I570" s="66">
        <v>-50695694.590000004</v>
      </c>
      <c r="J570" s="66"/>
      <c r="K570" s="66"/>
      <c r="L570" s="66"/>
      <c r="M570" s="66"/>
      <c r="N570" s="66"/>
      <c r="O570" s="66"/>
      <c r="P570" s="66">
        <v>-819197729.74000001</v>
      </c>
      <c r="Q570" s="66">
        <v>-317302567.43000001</v>
      </c>
      <c r="R570" s="66">
        <v>-42169511.82</v>
      </c>
      <c r="S570" s="66"/>
      <c r="T570" s="66">
        <v>-1054957971.8200001</v>
      </c>
      <c r="U570" s="66"/>
      <c r="V570" s="66">
        <v>-1054957971.8200001</v>
      </c>
      <c r="W570" s="66">
        <v>-42864868.619999997</v>
      </c>
      <c r="X570" s="66"/>
      <c r="Y570" s="66"/>
      <c r="Z570" s="66"/>
      <c r="AA570" s="66"/>
      <c r="AB570" s="66"/>
      <c r="AC570" s="66"/>
      <c r="AD570" s="66">
        <v>-750914321.86000001</v>
      </c>
      <c r="AE570" s="66">
        <v>-306001346.86000001</v>
      </c>
      <c r="AF570" s="66">
        <v>-40907171.719999999</v>
      </c>
      <c r="AG570" s="68"/>
      <c r="AH570" s="82" t="str">
        <f t="shared" si="5"/>
        <v>00001050000000000500</v>
      </c>
    </row>
    <row r="571" spans="1:35" ht="11.25" customHeight="1" x14ac:dyDescent="0.25">
      <c r="A571" s="64" t="s">
        <v>927</v>
      </c>
      <c r="B571" s="249" t="s">
        <v>931</v>
      </c>
      <c r="C571" s="283"/>
      <c r="D571" s="284"/>
      <c r="E571" s="285"/>
      <c r="F571" s="66">
        <v>-1127974114.4000001</v>
      </c>
      <c r="G571" s="66"/>
      <c r="H571" s="66">
        <v>-1127974114.4000001</v>
      </c>
      <c r="I571" s="66">
        <v>-50695694.590000004</v>
      </c>
      <c r="J571" s="66"/>
      <c r="K571" s="66"/>
      <c r="L571" s="66"/>
      <c r="M571" s="66"/>
      <c r="N571" s="66"/>
      <c r="O571" s="66"/>
      <c r="P571" s="66">
        <v>-819197729.74000001</v>
      </c>
      <c r="Q571" s="66">
        <v>-317302567.43000001</v>
      </c>
      <c r="R571" s="66">
        <v>-42169511.82</v>
      </c>
      <c r="S571" s="66"/>
      <c r="T571" s="66">
        <v>-1054957971.8200001</v>
      </c>
      <c r="U571" s="66"/>
      <c r="V571" s="66">
        <v>-1054957971.8200001</v>
      </c>
      <c r="W571" s="66">
        <v>-42864868.619999997</v>
      </c>
      <c r="X571" s="66"/>
      <c r="Y571" s="66"/>
      <c r="Z571" s="66"/>
      <c r="AA571" s="66"/>
      <c r="AB571" s="66"/>
      <c r="AC571" s="66"/>
      <c r="AD571" s="66">
        <v>-750914321.86000001</v>
      </c>
      <c r="AE571" s="66">
        <v>-306001346.86000001</v>
      </c>
      <c r="AF571" s="66">
        <v>-40907171.719999999</v>
      </c>
      <c r="AG571" s="68"/>
      <c r="AH571" s="82" t="str">
        <f t="shared" si="5"/>
        <v>00001050200000000500</v>
      </c>
    </row>
    <row r="572" spans="1:35" ht="11.25" customHeight="1" x14ac:dyDescent="0.25">
      <c r="A572" s="64" t="s">
        <v>927</v>
      </c>
      <c r="B572" s="249" t="s">
        <v>933</v>
      </c>
      <c r="C572" s="283"/>
      <c r="D572" s="284"/>
      <c r="E572" s="285"/>
      <c r="F572" s="66">
        <v>-1127974114.4000001</v>
      </c>
      <c r="G572" s="66"/>
      <c r="H572" s="66">
        <v>-1127974114.4000001</v>
      </c>
      <c r="I572" s="66">
        <v>-50695694.590000004</v>
      </c>
      <c r="J572" s="66"/>
      <c r="K572" s="66"/>
      <c r="L572" s="66"/>
      <c r="M572" s="66"/>
      <c r="N572" s="66"/>
      <c r="O572" s="66"/>
      <c r="P572" s="66">
        <v>-819197729.74000001</v>
      </c>
      <c r="Q572" s="66">
        <v>-317302567.43000001</v>
      </c>
      <c r="R572" s="66">
        <v>-42169511.82</v>
      </c>
      <c r="S572" s="66"/>
      <c r="T572" s="66">
        <v>-1054957971.8200001</v>
      </c>
      <c r="U572" s="66"/>
      <c r="V572" s="66">
        <v>-1054957971.8200001</v>
      </c>
      <c r="W572" s="66">
        <v>-42864868.619999997</v>
      </c>
      <c r="X572" s="66"/>
      <c r="Y572" s="66"/>
      <c r="Z572" s="66"/>
      <c r="AA572" s="66"/>
      <c r="AB572" s="66"/>
      <c r="AC572" s="66"/>
      <c r="AD572" s="66">
        <v>-750914321.86000001</v>
      </c>
      <c r="AE572" s="66">
        <v>-306001346.86000001</v>
      </c>
      <c r="AF572" s="66">
        <v>-40907171.719999999</v>
      </c>
      <c r="AG572" s="68"/>
      <c r="AH572" s="82" t="str">
        <f t="shared" si="5"/>
        <v>00001050201000000510</v>
      </c>
    </row>
    <row r="573" spans="1:35" ht="11.25" customHeight="1" x14ac:dyDescent="0.25">
      <c r="A573" s="138" t="s">
        <v>927</v>
      </c>
      <c r="B573" s="250" t="s">
        <v>935</v>
      </c>
      <c r="C573" s="273"/>
      <c r="D573" s="298"/>
      <c r="E573" s="274"/>
      <c r="F573" s="66">
        <v>-815810889.63</v>
      </c>
      <c r="G573" s="76"/>
      <c r="H573" s="66">
        <v>-815810889.63</v>
      </c>
      <c r="I573" s="76">
        <v>-3386840.11</v>
      </c>
      <c r="J573" s="77"/>
      <c r="K573" s="77"/>
      <c r="L573" s="77"/>
      <c r="M573" s="77"/>
      <c r="N573" s="77"/>
      <c r="O573" s="77"/>
      <c r="P573" s="77">
        <v>-819197729.74000001</v>
      </c>
      <c r="Q573" s="77"/>
      <c r="R573" s="77"/>
      <c r="S573" s="77"/>
      <c r="T573" s="66">
        <v>-747679890.75</v>
      </c>
      <c r="U573" s="76"/>
      <c r="V573" s="66">
        <v>-747679890.75</v>
      </c>
      <c r="W573" s="76">
        <v>-3234431.11</v>
      </c>
      <c r="X573" s="77"/>
      <c r="Y573" s="77"/>
      <c r="Z573" s="77"/>
      <c r="AA573" s="77"/>
      <c r="AB573" s="77"/>
      <c r="AC573" s="77"/>
      <c r="AD573" s="77">
        <v>-750914321.86000001</v>
      </c>
      <c r="AE573" s="77"/>
      <c r="AF573" s="77"/>
      <c r="AG573" s="81"/>
      <c r="AH573" s="82" t="str">
        <f t="shared" si="5"/>
        <v>00001050201050000510</v>
      </c>
    </row>
    <row r="574" spans="1:35" ht="11.25" customHeight="1" x14ac:dyDescent="0.25">
      <c r="A574" s="138" t="s">
        <v>927</v>
      </c>
      <c r="B574" s="250" t="s">
        <v>937</v>
      </c>
      <c r="C574" s="273"/>
      <c r="D574" s="298"/>
      <c r="E574" s="274"/>
      <c r="F574" s="66">
        <v>-23132041.82</v>
      </c>
      <c r="G574" s="76"/>
      <c r="H574" s="66">
        <v>-23132041.82</v>
      </c>
      <c r="I574" s="76">
        <v>-19037470</v>
      </c>
      <c r="J574" s="77"/>
      <c r="K574" s="77"/>
      <c r="L574" s="77"/>
      <c r="M574" s="77"/>
      <c r="N574" s="77"/>
      <c r="O574" s="77"/>
      <c r="P574" s="77"/>
      <c r="Q574" s="77"/>
      <c r="R574" s="77">
        <v>-42169511.82</v>
      </c>
      <c r="S574" s="77"/>
      <c r="T574" s="66">
        <v>-21869701.719999999</v>
      </c>
      <c r="U574" s="76"/>
      <c r="V574" s="66">
        <v>-21869701.719999999</v>
      </c>
      <c r="W574" s="76">
        <v>-19037470</v>
      </c>
      <c r="X574" s="77"/>
      <c r="Y574" s="77"/>
      <c r="Z574" s="77"/>
      <c r="AA574" s="77"/>
      <c r="AB574" s="77"/>
      <c r="AC574" s="77"/>
      <c r="AD574" s="77"/>
      <c r="AE574" s="77"/>
      <c r="AF574" s="77">
        <v>-40907171.719999999</v>
      </c>
      <c r="AG574" s="81"/>
      <c r="AH574" s="82" t="str">
        <f t="shared" si="5"/>
        <v>00001050201100000510</v>
      </c>
    </row>
    <row r="575" spans="1:35" ht="11.25" customHeight="1" x14ac:dyDescent="0.25">
      <c r="A575" s="138" t="s">
        <v>927</v>
      </c>
      <c r="B575" s="250" t="s">
        <v>939</v>
      </c>
      <c r="C575" s="273"/>
      <c r="D575" s="298"/>
      <c r="E575" s="274"/>
      <c r="F575" s="66">
        <v>-289031182.94999999</v>
      </c>
      <c r="G575" s="76"/>
      <c r="H575" s="66">
        <v>-289031182.94999999</v>
      </c>
      <c r="I575" s="76">
        <v>-28271384.48</v>
      </c>
      <c r="J575" s="77"/>
      <c r="K575" s="77"/>
      <c r="L575" s="77"/>
      <c r="M575" s="77"/>
      <c r="N575" s="77"/>
      <c r="O575" s="77"/>
      <c r="P575" s="77"/>
      <c r="Q575" s="77">
        <v>-317302567.43000001</v>
      </c>
      <c r="R575" s="77"/>
      <c r="S575" s="77"/>
      <c r="T575" s="66">
        <v>-285408379.35000002</v>
      </c>
      <c r="U575" s="76"/>
      <c r="V575" s="66">
        <v>-285408379.35000002</v>
      </c>
      <c r="W575" s="76">
        <v>-20592967.510000002</v>
      </c>
      <c r="X575" s="77"/>
      <c r="Y575" s="77"/>
      <c r="Z575" s="77"/>
      <c r="AA575" s="77"/>
      <c r="AB575" s="77"/>
      <c r="AC575" s="77"/>
      <c r="AD575" s="77"/>
      <c r="AE575" s="77">
        <v>-306001346.86000001</v>
      </c>
      <c r="AF575" s="77"/>
      <c r="AG575" s="81"/>
      <c r="AH575" s="82" t="str">
        <f t="shared" si="5"/>
        <v>00001050201130000510</v>
      </c>
    </row>
    <row r="576" spans="1:35" ht="11.25" customHeight="1" x14ac:dyDescent="0.25">
      <c r="A576" s="64" t="s">
        <v>941</v>
      </c>
      <c r="B576" s="249" t="s">
        <v>943</v>
      </c>
      <c r="C576" s="283"/>
      <c r="D576" s="284"/>
      <c r="E576" s="285"/>
      <c r="F576" s="66">
        <v>1189233056.3</v>
      </c>
      <c r="G576" s="66"/>
      <c r="H576" s="66">
        <v>1189233056.3</v>
      </c>
      <c r="I576" s="66">
        <v>50695694.590000004</v>
      </c>
      <c r="J576" s="66"/>
      <c r="K576" s="66"/>
      <c r="L576" s="66"/>
      <c r="M576" s="66"/>
      <c r="N576" s="66"/>
      <c r="O576" s="66"/>
      <c r="P576" s="66">
        <v>846609194.26999998</v>
      </c>
      <c r="Q576" s="66">
        <v>346917396.98000002</v>
      </c>
      <c r="R576" s="66">
        <v>46402159.640000001</v>
      </c>
      <c r="S576" s="66"/>
      <c r="T576" s="66">
        <v>1029479798.73</v>
      </c>
      <c r="U576" s="66"/>
      <c r="V576" s="66">
        <v>1029479798.73</v>
      </c>
      <c r="W576" s="66">
        <v>42864868.619999997</v>
      </c>
      <c r="X576" s="66"/>
      <c r="Y576" s="66"/>
      <c r="Z576" s="66"/>
      <c r="AA576" s="66"/>
      <c r="AB576" s="66"/>
      <c r="AC576" s="66"/>
      <c r="AD576" s="66">
        <v>717879270.11000001</v>
      </c>
      <c r="AE576" s="66">
        <v>317381681.18000001</v>
      </c>
      <c r="AF576" s="66">
        <v>37083716.060000002</v>
      </c>
      <c r="AG576" s="68"/>
      <c r="AH576" s="82" t="str">
        <f t="shared" si="5"/>
        <v>00001050000000000600</v>
      </c>
    </row>
    <row r="577" spans="1:35" ht="11.25" customHeight="1" x14ac:dyDescent="0.25">
      <c r="A577" s="64" t="s">
        <v>941</v>
      </c>
      <c r="B577" s="249" t="s">
        <v>945</v>
      </c>
      <c r="C577" s="283"/>
      <c r="D577" s="284"/>
      <c r="E577" s="285"/>
      <c r="F577" s="66">
        <v>1189233056.3</v>
      </c>
      <c r="G577" s="66"/>
      <c r="H577" s="66">
        <v>1189233056.3</v>
      </c>
      <c r="I577" s="66">
        <v>50695694.590000004</v>
      </c>
      <c r="J577" s="66"/>
      <c r="K577" s="66"/>
      <c r="L577" s="66"/>
      <c r="M577" s="66"/>
      <c r="N577" s="66"/>
      <c r="O577" s="66"/>
      <c r="P577" s="66">
        <v>846609194.26999998</v>
      </c>
      <c r="Q577" s="66">
        <v>346917396.98000002</v>
      </c>
      <c r="R577" s="66">
        <v>46402159.640000001</v>
      </c>
      <c r="S577" s="66"/>
      <c r="T577" s="66">
        <v>1029479798.73</v>
      </c>
      <c r="U577" s="66"/>
      <c r="V577" s="66">
        <v>1029479798.73</v>
      </c>
      <c r="W577" s="66">
        <v>42864868.619999997</v>
      </c>
      <c r="X577" s="66"/>
      <c r="Y577" s="66"/>
      <c r="Z577" s="66"/>
      <c r="AA577" s="66"/>
      <c r="AB577" s="66"/>
      <c r="AC577" s="66"/>
      <c r="AD577" s="66">
        <v>717879270.11000001</v>
      </c>
      <c r="AE577" s="66">
        <v>317381681.18000001</v>
      </c>
      <c r="AF577" s="66">
        <v>37083716.060000002</v>
      </c>
      <c r="AG577" s="68"/>
      <c r="AH577" s="82" t="str">
        <f t="shared" si="5"/>
        <v>00001050200000000600</v>
      </c>
    </row>
    <row r="578" spans="1:35" ht="11.25" customHeight="1" x14ac:dyDescent="0.25">
      <c r="A578" s="64" t="s">
        <v>941</v>
      </c>
      <c r="B578" s="249" t="s">
        <v>947</v>
      </c>
      <c r="C578" s="283"/>
      <c r="D578" s="284"/>
      <c r="E578" s="285"/>
      <c r="F578" s="66">
        <v>1189233056.3</v>
      </c>
      <c r="G578" s="66"/>
      <c r="H578" s="66">
        <v>1189233056.3</v>
      </c>
      <c r="I578" s="66">
        <v>50695694.590000004</v>
      </c>
      <c r="J578" s="66"/>
      <c r="K578" s="66"/>
      <c r="L578" s="66"/>
      <c r="M578" s="66"/>
      <c r="N578" s="66"/>
      <c r="O578" s="66"/>
      <c r="P578" s="66">
        <v>846609194.26999998</v>
      </c>
      <c r="Q578" s="66">
        <v>346917396.98000002</v>
      </c>
      <c r="R578" s="66">
        <v>46402159.640000001</v>
      </c>
      <c r="S578" s="66"/>
      <c r="T578" s="66">
        <v>1029479798.73</v>
      </c>
      <c r="U578" s="66"/>
      <c r="V578" s="66">
        <v>1029479798.73</v>
      </c>
      <c r="W578" s="66">
        <v>42864868.619999997</v>
      </c>
      <c r="X578" s="66"/>
      <c r="Y578" s="66"/>
      <c r="Z578" s="66"/>
      <c r="AA578" s="66"/>
      <c r="AB578" s="66"/>
      <c r="AC578" s="66"/>
      <c r="AD578" s="66">
        <v>717879270.11000001</v>
      </c>
      <c r="AE578" s="66">
        <v>317381681.18000001</v>
      </c>
      <c r="AF578" s="66">
        <v>37083716.060000002</v>
      </c>
      <c r="AG578" s="68"/>
      <c r="AH578" s="82" t="str">
        <f t="shared" si="5"/>
        <v>00001050201000000610</v>
      </c>
    </row>
    <row r="579" spans="1:35" ht="11.25" customHeight="1" x14ac:dyDescent="0.25">
      <c r="A579" s="138" t="s">
        <v>941</v>
      </c>
      <c r="B579" s="250" t="s">
        <v>949</v>
      </c>
      <c r="C579" s="273"/>
      <c r="D579" s="298"/>
      <c r="E579" s="274"/>
      <c r="F579" s="66">
        <v>799300339.78999996</v>
      </c>
      <c r="G579" s="76"/>
      <c r="H579" s="66">
        <v>799300339.78999996</v>
      </c>
      <c r="I579" s="76">
        <v>47308854.479999997</v>
      </c>
      <c r="J579" s="77"/>
      <c r="K579" s="77"/>
      <c r="L579" s="77"/>
      <c r="M579" s="77"/>
      <c r="N579" s="77"/>
      <c r="O579" s="77"/>
      <c r="P579" s="77">
        <v>846609194.26999998</v>
      </c>
      <c r="Q579" s="77"/>
      <c r="R579" s="77"/>
      <c r="S579" s="77"/>
      <c r="T579" s="66">
        <v>678248832.60000002</v>
      </c>
      <c r="U579" s="76"/>
      <c r="V579" s="66">
        <v>678248832.60000002</v>
      </c>
      <c r="W579" s="76">
        <v>39630437.509999998</v>
      </c>
      <c r="X579" s="77"/>
      <c r="Y579" s="77"/>
      <c r="Z579" s="77"/>
      <c r="AA579" s="77"/>
      <c r="AB579" s="77"/>
      <c r="AC579" s="77"/>
      <c r="AD579" s="77">
        <v>717879270.11000001</v>
      </c>
      <c r="AE579" s="77"/>
      <c r="AF579" s="77"/>
      <c r="AG579" s="81"/>
      <c r="AH579" s="82" t="str">
        <f t="shared" si="5"/>
        <v>00001050201050000610</v>
      </c>
    </row>
    <row r="580" spans="1:35" ht="11.25" customHeight="1" x14ac:dyDescent="0.25">
      <c r="A580" s="138" t="s">
        <v>941</v>
      </c>
      <c r="B580" s="250" t="s">
        <v>951</v>
      </c>
      <c r="C580" s="273"/>
      <c r="D580" s="298"/>
      <c r="E580" s="274"/>
      <c r="F580" s="66">
        <v>45820853.640000001</v>
      </c>
      <c r="G580" s="76"/>
      <c r="H580" s="66">
        <v>45820853.640000001</v>
      </c>
      <c r="I580" s="76">
        <v>581306</v>
      </c>
      <c r="J580" s="77"/>
      <c r="K580" s="77"/>
      <c r="L580" s="77"/>
      <c r="M580" s="77"/>
      <c r="N580" s="77"/>
      <c r="O580" s="77"/>
      <c r="P580" s="77"/>
      <c r="Q580" s="77"/>
      <c r="R580" s="77">
        <v>46402159.640000001</v>
      </c>
      <c r="S580" s="77"/>
      <c r="T580" s="66">
        <v>36634244.060000002</v>
      </c>
      <c r="U580" s="76"/>
      <c r="V580" s="66">
        <v>36634244.060000002</v>
      </c>
      <c r="W580" s="76">
        <v>449472</v>
      </c>
      <c r="X580" s="77"/>
      <c r="Y580" s="77"/>
      <c r="Z580" s="77"/>
      <c r="AA580" s="77"/>
      <c r="AB580" s="77"/>
      <c r="AC580" s="77"/>
      <c r="AD580" s="77"/>
      <c r="AE580" s="77"/>
      <c r="AF580" s="77">
        <v>37083716.060000002</v>
      </c>
      <c r="AG580" s="81"/>
      <c r="AH580" s="82" t="str">
        <f t="shared" si="5"/>
        <v>00001050201100000610</v>
      </c>
    </row>
    <row r="581" spans="1:35" ht="11.25" customHeight="1" x14ac:dyDescent="0.25">
      <c r="A581" s="138" t="s">
        <v>941</v>
      </c>
      <c r="B581" s="250" t="s">
        <v>953</v>
      </c>
      <c r="C581" s="273"/>
      <c r="D581" s="298"/>
      <c r="E581" s="274"/>
      <c r="F581" s="66">
        <v>344111862.87</v>
      </c>
      <c r="G581" s="76"/>
      <c r="H581" s="66">
        <v>344111862.87</v>
      </c>
      <c r="I581" s="76">
        <v>2805534.11</v>
      </c>
      <c r="J581" s="77"/>
      <c r="K581" s="77"/>
      <c r="L581" s="77"/>
      <c r="M581" s="77"/>
      <c r="N581" s="77"/>
      <c r="O581" s="77"/>
      <c r="P581" s="77"/>
      <c r="Q581" s="77">
        <v>346917396.98000002</v>
      </c>
      <c r="R581" s="77"/>
      <c r="S581" s="77"/>
      <c r="T581" s="66">
        <v>314596722.06999999</v>
      </c>
      <c r="U581" s="76"/>
      <c r="V581" s="66">
        <v>314596722.06999999</v>
      </c>
      <c r="W581" s="76">
        <v>2784959.11</v>
      </c>
      <c r="X581" s="77"/>
      <c r="Y581" s="77"/>
      <c r="Z581" s="77"/>
      <c r="AA581" s="77"/>
      <c r="AB581" s="77"/>
      <c r="AC581" s="77"/>
      <c r="AD581" s="77"/>
      <c r="AE581" s="77">
        <v>317381681.18000001</v>
      </c>
      <c r="AF581" s="77"/>
      <c r="AG581" s="81"/>
      <c r="AH581" s="82" t="str">
        <f t="shared" si="5"/>
        <v>00001050201130000610</v>
      </c>
    </row>
    <row r="582" spans="1:35" ht="15" customHeight="1" x14ac:dyDescent="0.25">
      <c r="A582" s="30"/>
      <c r="B582" s="30"/>
      <c r="C582" s="30"/>
      <c r="D582" s="30"/>
      <c r="E582" s="30"/>
      <c r="F582" s="30"/>
      <c r="G582" s="30"/>
      <c r="H582" s="30"/>
      <c r="I582" s="30"/>
      <c r="J582" s="30"/>
      <c r="K582" s="30"/>
      <c r="L582" s="30"/>
      <c r="M582" s="30"/>
      <c r="N582" s="30"/>
      <c r="O582" s="30"/>
      <c r="P582" s="30"/>
      <c r="Q582" s="30"/>
      <c r="R582" s="30"/>
      <c r="S582" s="30"/>
      <c r="T582" s="30"/>
      <c r="U582" s="30"/>
      <c r="V582" s="30"/>
      <c r="W582" s="30"/>
      <c r="X582" s="30"/>
      <c r="Y582" s="30"/>
      <c r="Z582" s="30"/>
      <c r="AA582" s="30"/>
      <c r="AB582" s="30"/>
      <c r="AC582" s="30"/>
      <c r="AD582" s="30"/>
      <c r="AE582" s="30"/>
      <c r="AF582" s="30"/>
      <c r="AG582" s="30"/>
      <c r="AH582" s="89"/>
      <c r="AI582" s="89"/>
    </row>
    <row r="583" spans="1:35" ht="15" customHeight="1" x14ac:dyDescent="0.25">
      <c r="A583" s="37"/>
      <c r="B583" s="164"/>
      <c r="C583" s="164"/>
      <c r="D583" s="164"/>
      <c r="E583" s="164"/>
      <c r="F583" s="164"/>
      <c r="G583" s="164"/>
      <c r="H583" s="164"/>
      <c r="I583" s="164"/>
      <c r="J583" s="90"/>
      <c r="K583" s="90"/>
      <c r="S583" s="37"/>
      <c r="T583" s="37"/>
      <c r="U583" s="37"/>
      <c r="V583" s="164"/>
      <c r="W583" s="164"/>
      <c r="X583" s="164"/>
      <c r="Y583" s="164"/>
      <c r="Z583" s="164"/>
      <c r="AA583" s="164"/>
      <c r="AB583" s="164"/>
      <c r="AC583" s="164"/>
      <c r="AD583" s="5"/>
      <c r="AE583" s="5"/>
      <c r="AF583" s="5"/>
      <c r="AG583" s="90"/>
    </row>
  </sheetData>
  <mergeCells count="609">
    <mergeCell ref="T2:AG2"/>
    <mergeCell ref="T3:T4"/>
    <mergeCell ref="U3:U4"/>
    <mergeCell ref="V234:X234"/>
    <mergeCell ref="V3:V4"/>
    <mergeCell ref="W3:W4"/>
    <mergeCell ref="X3:X4"/>
    <mergeCell ref="Y3:Y4"/>
    <mergeCell ref="Z3:Z4"/>
    <mergeCell ref="F2:S2"/>
    <mergeCell ref="F3:F4"/>
    <mergeCell ref="G3:G4"/>
    <mergeCell ref="H3:H4"/>
    <mergeCell ref="I3:I4"/>
    <mergeCell ref="J3:J4"/>
    <mergeCell ref="K3:K4"/>
    <mergeCell ref="L3:L4"/>
    <mergeCell ref="M3:M4"/>
    <mergeCell ref="N3:N4"/>
    <mergeCell ref="O3:O4"/>
    <mergeCell ref="P3:P4"/>
    <mergeCell ref="Q3:Q4"/>
    <mergeCell ref="R3:R4"/>
    <mergeCell ref="S3:S4"/>
    <mergeCell ref="B579:E579"/>
    <mergeCell ref="B58:E58"/>
    <mergeCell ref="B580:E580"/>
    <mergeCell ref="B581:E581"/>
    <mergeCell ref="B59:E59"/>
    <mergeCell ref="B60:E60"/>
    <mergeCell ref="B61:E61"/>
    <mergeCell ref="B62:E62"/>
    <mergeCell ref="B63:E63"/>
    <mergeCell ref="B64:E64"/>
    <mergeCell ref="B65:E65"/>
    <mergeCell ref="B66:E66"/>
    <mergeCell ref="B67:E67"/>
    <mergeCell ref="B68:E68"/>
    <mergeCell ref="B69:E69"/>
    <mergeCell ref="B70:E70"/>
    <mergeCell ref="B71:E71"/>
    <mergeCell ref="B72:E72"/>
    <mergeCell ref="B73:E73"/>
    <mergeCell ref="B74:E74"/>
    <mergeCell ref="B75:E75"/>
    <mergeCell ref="B76:E76"/>
    <mergeCell ref="B77:E77"/>
    <mergeCell ref="B78:E78"/>
    <mergeCell ref="B570:E570"/>
    <mergeCell ref="B571:E571"/>
    <mergeCell ref="B572:E572"/>
    <mergeCell ref="B573:E573"/>
    <mergeCell ref="B574:E574"/>
    <mergeCell ref="B575:E575"/>
    <mergeCell ref="B576:E576"/>
    <mergeCell ref="B577:E577"/>
    <mergeCell ref="B578:E578"/>
    <mergeCell ref="B561:E561"/>
    <mergeCell ref="B562:E562"/>
    <mergeCell ref="B563:E563"/>
    <mergeCell ref="B564:E564"/>
    <mergeCell ref="B565:E565"/>
    <mergeCell ref="B566:E566"/>
    <mergeCell ref="B567:E567"/>
    <mergeCell ref="B568:E568"/>
    <mergeCell ref="B569:E569"/>
    <mergeCell ref="B553:E553"/>
    <mergeCell ref="B554:E554"/>
    <mergeCell ref="B555:E555"/>
    <mergeCell ref="B556:E556"/>
    <mergeCell ref="B557:E557"/>
    <mergeCell ref="B558:E558"/>
    <mergeCell ref="B559:E559"/>
    <mergeCell ref="B56:E56"/>
    <mergeCell ref="B560:E560"/>
    <mergeCell ref="B57:E57"/>
    <mergeCell ref="B79:E79"/>
    <mergeCell ref="B80:E80"/>
    <mergeCell ref="B81:E81"/>
    <mergeCell ref="B82:E82"/>
    <mergeCell ref="B83:E83"/>
    <mergeCell ref="B84:E84"/>
    <mergeCell ref="B85:E85"/>
    <mergeCell ref="B86:E86"/>
    <mergeCell ref="B87:E87"/>
    <mergeCell ref="B88:E88"/>
    <mergeCell ref="B89:E89"/>
    <mergeCell ref="B90:E90"/>
    <mergeCell ref="B91:E91"/>
    <mergeCell ref="B92:E92"/>
    <mergeCell ref="B543:D543"/>
    <mergeCell ref="B544:D544"/>
    <mergeCell ref="B545:D545"/>
    <mergeCell ref="B546:D546"/>
    <mergeCell ref="B547:E547"/>
    <mergeCell ref="B549:E549"/>
    <mergeCell ref="B55:E55"/>
    <mergeCell ref="B550:E551"/>
    <mergeCell ref="B552:E552"/>
    <mergeCell ref="B93:E93"/>
    <mergeCell ref="B94:E94"/>
    <mergeCell ref="B95:E95"/>
    <mergeCell ref="B96:E96"/>
    <mergeCell ref="B97:E97"/>
    <mergeCell ref="B98:E98"/>
    <mergeCell ref="B99:E99"/>
    <mergeCell ref="B535:D535"/>
    <mergeCell ref="B536:D536"/>
    <mergeCell ref="B537:D537"/>
    <mergeCell ref="B538:D538"/>
    <mergeCell ref="B539:D539"/>
    <mergeCell ref="B54:E54"/>
    <mergeCell ref="B540:D540"/>
    <mergeCell ref="B541:D541"/>
    <mergeCell ref="B542:D542"/>
    <mergeCell ref="B527:D527"/>
    <mergeCell ref="B528:D528"/>
    <mergeCell ref="B529:D529"/>
    <mergeCell ref="B53:E53"/>
    <mergeCell ref="B530:D530"/>
    <mergeCell ref="B531:D531"/>
    <mergeCell ref="B532:D532"/>
    <mergeCell ref="B533:D533"/>
    <mergeCell ref="B534:D534"/>
    <mergeCell ref="B519:D519"/>
    <mergeCell ref="B52:E52"/>
    <mergeCell ref="B520:D520"/>
    <mergeCell ref="B521:D521"/>
    <mergeCell ref="B522:D522"/>
    <mergeCell ref="B523:D523"/>
    <mergeCell ref="B524:D524"/>
    <mergeCell ref="B525:D525"/>
    <mergeCell ref="B526:D526"/>
    <mergeCell ref="B510:D510"/>
    <mergeCell ref="B511:D511"/>
    <mergeCell ref="B512:D512"/>
    <mergeCell ref="B513:D513"/>
    <mergeCell ref="B514:D514"/>
    <mergeCell ref="B515:D515"/>
    <mergeCell ref="B516:D516"/>
    <mergeCell ref="B517:D517"/>
    <mergeCell ref="B518:D518"/>
    <mergeCell ref="B502:D502"/>
    <mergeCell ref="B503:D503"/>
    <mergeCell ref="B504:D504"/>
    <mergeCell ref="B505:D505"/>
    <mergeCell ref="B506:D506"/>
    <mergeCell ref="B507:D507"/>
    <mergeCell ref="B508:D508"/>
    <mergeCell ref="B509:D509"/>
    <mergeCell ref="B51:E51"/>
    <mergeCell ref="B495:D495"/>
    <mergeCell ref="B496:D496"/>
    <mergeCell ref="B497:D497"/>
    <mergeCell ref="B498:D498"/>
    <mergeCell ref="B499:D499"/>
    <mergeCell ref="B5:E5"/>
    <mergeCell ref="B50:E50"/>
    <mergeCell ref="B500:D500"/>
    <mergeCell ref="B501:D501"/>
    <mergeCell ref="B7:E7"/>
    <mergeCell ref="B8:E8"/>
    <mergeCell ref="B9:E9"/>
    <mergeCell ref="B487:D487"/>
    <mergeCell ref="B488:D488"/>
    <mergeCell ref="B489:D489"/>
    <mergeCell ref="B49:E49"/>
    <mergeCell ref="B490:D490"/>
    <mergeCell ref="B491:D491"/>
    <mergeCell ref="B492:D492"/>
    <mergeCell ref="B493:D493"/>
    <mergeCell ref="B494:D494"/>
    <mergeCell ref="B479:D479"/>
    <mergeCell ref="B48:E48"/>
    <mergeCell ref="B480:D480"/>
    <mergeCell ref="B481:D481"/>
    <mergeCell ref="B482:D482"/>
    <mergeCell ref="B483:D483"/>
    <mergeCell ref="B484:D484"/>
    <mergeCell ref="B485:D485"/>
    <mergeCell ref="B486:D486"/>
    <mergeCell ref="B470:D470"/>
    <mergeCell ref="B471:D471"/>
    <mergeCell ref="B472:D472"/>
    <mergeCell ref="B473:D473"/>
    <mergeCell ref="B474:D474"/>
    <mergeCell ref="B475:D475"/>
    <mergeCell ref="B476:D476"/>
    <mergeCell ref="B477:D477"/>
    <mergeCell ref="B478:D478"/>
    <mergeCell ref="B461:D461"/>
    <mergeCell ref="B462:D462"/>
    <mergeCell ref="B463:D463"/>
    <mergeCell ref="B464:D464"/>
    <mergeCell ref="B465:D465"/>
    <mergeCell ref="B466:D466"/>
    <mergeCell ref="B467:D467"/>
    <mergeCell ref="B468:D468"/>
    <mergeCell ref="B469:D469"/>
    <mergeCell ref="B453:D453"/>
    <mergeCell ref="B454:D454"/>
    <mergeCell ref="B455:D455"/>
    <mergeCell ref="B456:D456"/>
    <mergeCell ref="B457:D457"/>
    <mergeCell ref="B458:D458"/>
    <mergeCell ref="B459:D459"/>
    <mergeCell ref="B46:E46"/>
    <mergeCell ref="B460:D460"/>
    <mergeCell ref="B47:E47"/>
    <mergeCell ref="B445:D445"/>
    <mergeCell ref="B446:D446"/>
    <mergeCell ref="B447:D447"/>
    <mergeCell ref="B448:D448"/>
    <mergeCell ref="B449:D449"/>
    <mergeCell ref="B45:E45"/>
    <mergeCell ref="B450:D450"/>
    <mergeCell ref="B451:D451"/>
    <mergeCell ref="B452:D452"/>
    <mergeCell ref="B437:D437"/>
    <mergeCell ref="B438:D438"/>
    <mergeCell ref="B439:D439"/>
    <mergeCell ref="B44:E44"/>
    <mergeCell ref="B440:D440"/>
    <mergeCell ref="B441:D441"/>
    <mergeCell ref="B442:D442"/>
    <mergeCell ref="B443:D443"/>
    <mergeCell ref="B444:D444"/>
    <mergeCell ref="B429:D429"/>
    <mergeCell ref="B43:E43"/>
    <mergeCell ref="B430:D430"/>
    <mergeCell ref="B431:D431"/>
    <mergeCell ref="B432:D432"/>
    <mergeCell ref="B433:D433"/>
    <mergeCell ref="B434:D434"/>
    <mergeCell ref="B435:D435"/>
    <mergeCell ref="B436:D436"/>
    <mergeCell ref="B420:D420"/>
    <mergeCell ref="B421:D421"/>
    <mergeCell ref="B422:D422"/>
    <mergeCell ref="B423:D423"/>
    <mergeCell ref="B424:D424"/>
    <mergeCell ref="B425:D425"/>
    <mergeCell ref="B426:D426"/>
    <mergeCell ref="B427:D427"/>
    <mergeCell ref="B428:D428"/>
    <mergeCell ref="B411:D411"/>
    <mergeCell ref="B412:D412"/>
    <mergeCell ref="B413:D413"/>
    <mergeCell ref="B414:D414"/>
    <mergeCell ref="B415:D415"/>
    <mergeCell ref="B416:D416"/>
    <mergeCell ref="B417:D417"/>
    <mergeCell ref="B418:D418"/>
    <mergeCell ref="B419:D419"/>
    <mergeCell ref="B403:D403"/>
    <mergeCell ref="B404:D404"/>
    <mergeCell ref="B405:D405"/>
    <mergeCell ref="B406:D406"/>
    <mergeCell ref="B407:D407"/>
    <mergeCell ref="B408:D408"/>
    <mergeCell ref="B409:D409"/>
    <mergeCell ref="B41:E41"/>
    <mergeCell ref="B410:D410"/>
    <mergeCell ref="B42:E42"/>
    <mergeCell ref="B395:D395"/>
    <mergeCell ref="B396:D396"/>
    <mergeCell ref="B397:D397"/>
    <mergeCell ref="B398:D398"/>
    <mergeCell ref="B399:D399"/>
    <mergeCell ref="B40:E40"/>
    <mergeCell ref="B400:D400"/>
    <mergeCell ref="B401:D401"/>
    <mergeCell ref="B402:D402"/>
    <mergeCell ref="B387:D387"/>
    <mergeCell ref="B388:D388"/>
    <mergeCell ref="B389:D389"/>
    <mergeCell ref="B39:E39"/>
    <mergeCell ref="B390:D390"/>
    <mergeCell ref="B391:D391"/>
    <mergeCell ref="B392:D392"/>
    <mergeCell ref="B393:D393"/>
    <mergeCell ref="B394:D394"/>
    <mergeCell ref="B379:D379"/>
    <mergeCell ref="B38:E38"/>
    <mergeCell ref="B380:D380"/>
    <mergeCell ref="B381:D381"/>
    <mergeCell ref="B382:D382"/>
    <mergeCell ref="B383:D383"/>
    <mergeCell ref="B384:D384"/>
    <mergeCell ref="B385:D385"/>
    <mergeCell ref="B386:D386"/>
    <mergeCell ref="B370:D370"/>
    <mergeCell ref="B371:D371"/>
    <mergeCell ref="B372:D372"/>
    <mergeCell ref="B373:D373"/>
    <mergeCell ref="B374:D374"/>
    <mergeCell ref="B375:D375"/>
    <mergeCell ref="B376:D376"/>
    <mergeCell ref="B377:D377"/>
    <mergeCell ref="B378:D378"/>
    <mergeCell ref="B361:D361"/>
    <mergeCell ref="B362:D362"/>
    <mergeCell ref="B363:D363"/>
    <mergeCell ref="B364:D364"/>
    <mergeCell ref="B365:D365"/>
    <mergeCell ref="B366:D366"/>
    <mergeCell ref="B367:D367"/>
    <mergeCell ref="B368:D368"/>
    <mergeCell ref="B369:D369"/>
    <mergeCell ref="B353:D353"/>
    <mergeCell ref="B354:D354"/>
    <mergeCell ref="B355:D355"/>
    <mergeCell ref="B356:D356"/>
    <mergeCell ref="B357:D357"/>
    <mergeCell ref="B358:D358"/>
    <mergeCell ref="B359:D359"/>
    <mergeCell ref="B36:E36"/>
    <mergeCell ref="B360:D360"/>
    <mergeCell ref="B37:E37"/>
    <mergeCell ref="B345:D345"/>
    <mergeCell ref="B346:D346"/>
    <mergeCell ref="B347:D347"/>
    <mergeCell ref="B348:D348"/>
    <mergeCell ref="B349:D349"/>
    <mergeCell ref="B35:E35"/>
    <mergeCell ref="B350:D350"/>
    <mergeCell ref="B351:D351"/>
    <mergeCell ref="B352:D352"/>
    <mergeCell ref="B337:D337"/>
    <mergeCell ref="B338:D338"/>
    <mergeCell ref="B339:D339"/>
    <mergeCell ref="B34:E34"/>
    <mergeCell ref="B340:D340"/>
    <mergeCell ref="B341:D341"/>
    <mergeCell ref="B342:D342"/>
    <mergeCell ref="B343:D343"/>
    <mergeCell ref="B344:D344"/>
    <mergeCell ref="B329:D329"/>
    <mergeCell ref="B33:E33"/>
    <mergeCell ref="B330:D330"/>
    <mergeCell ref="B331:D331"/>
    <mergeCell ref="B332:D332"/>
    <mergeCell ref="B333:D333"/>
    <mergeCell ref="B334:D334"/>
    <mergeCell ref="B335:D335"/>
    <mergeCell ref="B336:D336"/>
    <mergeCell ref="B320:D320"/>
    <mergeCell ref="B321:D321"/>
    <mergeCell ref="B322:D322"/>
    <mergeCell ref="B323:D323"/>
    <mergeCell ref="B324:D324"/>
    <mergeCell ref="B325:D325"/>
    <mergeCell ref="B326:D326"/>
    <mergeCell ref="B327:D327"/>
    <mergeCell ref="B328:D328"/>
    <mergeCell ref="B311:D311"/>
    <mergeCell ref="B312:D312"/>
    <mergeCell ref="B313:D313"/>
    <mergeCell ref="B314:D314"/>
    <mergeCell ref="B315:D315"/>
    <mergeCell ref="B316:D316"/>
    <mergeCell ref="B317:D317"/>
    <mergeCell ref="B318:D318"/>
    <mergeCell ref="B319:D319"/>
    <mergeCell ref="B303:D303"/>
    <mergeCell ref="B304:D304"/>
    <mergeCell ref="B305:D305"/>
    <mergeCell ref="B306:D306"/>
    <mergeCell ref="B307:D307"/>
    <mergeCell ref="B308:D308"/>
    <mergeCell ref="B309:D309"/>
    <mergeCell ref="B31:E31"/>
    <mergeCell ref="B310:D310"/>
    <mergeCell ref="B32:E32"/>
    <mergeCell ref="B295:D295"/>
    <mergeCell ref="B296:D296"/>
    <mergeCell ref="B297:D297"/>
    <mergeCell ref="B298:D298"/>
    <mergeCell ref="B299:D299"/>
    <mergeCell ref="B30:E30"/>
    <mergeCell ref="B300:D300"/>
    <mergeCell ref="B301:D301"/>
    <mergeCell ref="B302:D302"/>
    <mergeCell ref="B287:D287"/>
    <mergeCell ref="B288:D288"/>
    <mergeCell ref="B289:D289"/>
    <mergeCell ref="B29:E29"/>
    <mergeCell ref="B290:D290"/>
    <mergeCell ref="B291:D291"/>
    <mergeCell ref="B292:D292"/>
    <mergeCell ref="B293:D293"/>
    <mergeCell ref="B294:D294"/>
    <mergeCell ref="B279:D279"/>
    <mergeCell ref="B28:E28"/>
    <mergeCell ref="B280:D280"/>
    <mergeCell ref="B281:D281"/>
    <mergeCell ref="B282:D282"/>
    <mergeCell ref="B283:D283"/>
    <mergeCell ref="B284:D284"/>
    <mergeCell ref="B285:D285"/>
    <mergeCell ref="B286:D286"/>
    <mergeCell ref="B270:D270"/>
    <mergeCell ref="B271:D271"/>
    <mergeCell ref="B272:D272"/>
    <mergeCell ref="B273:D273"/>
    <mergeCell ref="B274:D274"/>
    <mergeCell ref="B275:D275"/>
    <mergeCell ref="B276:D276"/>
    <mergeCell ref="B277:D277"/>
    <mergeCell ref="B278:D278"/>
    <mergeCell ref="B262:D262"/>
    <mergeCell ref="B263:D263"/>
    <mergeCell ref="B264:D264"/>
    <mergeCell ref="B265:D265"/>
    <mergeCell ref="B266:D266"/>
    <mergeCell ref="B267:D267"/>
    <mergeCell ref="B268:D268"/>
    <mergeCell ref="B269:D269"/>
    <mergeCell ref="B27:E27"/>
    <mergeCell ref="B254:D254"/>
    <mergeCell ref="B255:D255"/>
    <mergeCell ref="B256:D256"/>
    <mergeCell ref="B257:D257"/>
    <mergeCell ref="B258:D258"/>
    <mergeCell ref="B259:D259"/>
    <mergeCell ref="B26:E26"/>
    <mergeCell ref="B260:D260"/>
    <mergeCell ref="B261:D261"/>
    <mergeCell ref="B246:D246"/>
    <mergeCell ref="B247:D247"/>
    <mergeCell ref="B248:D248"/>
    <mergeCell ref="B249:D249"/>
    <mergeCell ref="B25:E25"/>
    <mergeCell ref="B250:D250"/>
    <mergeCell ref="B251:D251"/>
    <mergeCell ref="B252:D252"/>
    <mergeCell ref="B253:D253"/>
    <mergeCell ref="B238:D238"/>
    <mergeCell ref="B239:D239"/>
    <mergeCell ref="B24:E24"/>
    <mergeCell ref="B240:D240"/>
    <mergeCell ref="B241:D241"/>
    <mergeCell ref="B242:D242"/>
    <mergeCell ref="B243:D243"/>
    <mergeCell ref="B244:D244"/>
    <mergeCell ref="B245:D245"/>
    <mergeCell ref="B229:E229"/>
    <mergeCell ref="B23:E23"/>
    <mergeCell ref="B230:E230"/>
    <mergeCell ref="B231:E231"/>
    <mergeCell ref="B232:E232"/>
    <mergeCell ref="B233:E233"/>
    <mergeCell ref="B235:E235"/>
    <mergeCell ref="B236:D236"/>
    <mergeCell ref="B237:D237"/>
    <mergeCell ref="B220:E220"/>
    <mergeCell ref="B221:E221"/>
    <mergeCell ref="B222:E222"/>
    <mergeCell ref="B223:E223"/>
    <mergeCell ref="B224:E224"/>
    <mergeCell ref="B225:E225"/>
    <mergeCell ref="B226:E226"/>
    <mergeCell ref="B227:E227"/>
    <mergeCell ref="B228:E228"/>
    <mergeCell ref="B212:E212"/>
    <mergeCell ref="B213:E213"/>
    <mergeCell ref="B214:E214"/>
    <mergeCell ref="B215:E215"/>
    <mergeCell ref="B216:E216"/>
    <mergeCell ref="B217:E217"/>
    <mergeCell ref="B218:E218"/>
    <mergeCell ref="B219:E219"/>
    <mergeCell ref="B22:E22"/>
    <mergeCell ref="B204:E204"/>
    <mergeCell ref="B205:E205"/>
    <mergeCell ref="B206:E206"/>
    <mergeCell ref="B207:E207"/>
    <mergeCell ref="B208:E208"/>
    <mergeCell ref="B209:E209"/>
    <mergeCell ref="B21:E21"/>
    <mergeCell ref="B210:E210"/>
    <mergeCell ref="B211:E211"/>
    <mergeCell ref="B197:E197"/>
    <mergeCell ref="B198:E198"/>
    <mergeCell ref="B199:E199"/>
    <mergeCell ref="B2:E4"/>
    <mergeCell ref="B20:E20"/>
    <mergeCell ref="B200:E200"/>
    <mergeCell ref="B201:E201"/>
    <mergeCell ref="B202:E202"/>
    <mergeCell ref="B203:E203"/>
    <mergeCell ref="B189:E189"/>
    <mergeCell ref="B19:E19"/>
    <mergeCell ref="B190:E190"/>
    <mergeCell ref="B191:E191"/>
    <mergeCell ref="B192:E192"/>
    <mergeCell ref="B193:E193"/>
    <mergeCell ref="B194:E194"/>
    <mergeCell ref="B195:E195"/>
    <mergeCell ref="B196:E196"/>
    <mergeCell ref="B180:E180"/>
    <mergeCell ref="B181:E181"/>
    <mergeCell ref="B182:E182"/>
    <mergeCell ref="B183:E183"/>
    <mergeCell ref="B184:E184"/>
    <mergeCell ref="B185:E185"/>
    <mergeCell ref="B186:E186"/>
    <mergeCell ref="B187:E187"/>
    <mergeCell ref="B188:E188"/>
    <mergeCell ref="B171:E171"/>
    <mergeCell ref="B172:E172"/>
    <mergeCell ref="B173:E173"/>
    <mergeCell ref="B174:E174"/>
    <mergeCell ref="B175:E175"/>
    <mergeCell ref="B176:E176"/>
    <mergeCell ref="B177:E177"/>
    <mergeCell ref="B178:E178"/>
    <mergeCell ref="B179:E179"/>
    <mergeCell ref="B163:E163"/>
    <mergeCell ref="B164:E164"/>
    <mergeCell ref="B165:E165"/>
    <mergeCell ref="B166:E166"/>
    <mergeCell ref="B167:E167"/>
    <mergeCell ref="B168:E168"/>
    <mergeCell ref="B169:E169"/>
    <mergeCell ref="B17:E17"/>
    <mergeCell ref="B170:E170"/>
    <mergeCell ref="B18:E18"/>
    <mergeCell ref="B155:E155"/>
    <mergeCell ref="B156:E156"/>
    <mergeCell ref="B157:E157"/>
    <mergeCell ref="B158:E158"/>
    <mergeCell ref="B159:E159"/>
    <mergeCell ref="B16:E16"/>
    <mergeCell ref="B160:E160"/>
    <mergeCell ref="B161:E161"/>
    <mergeCell ref="B162:E162"/>
    <mergeCell ref="B147:E147"/>
    <mergeCell ref="B148:E148"/>
    <mergeCell ref="B149:E149"/>
    <mergeCell ref="B15:E15"/>
    <mergeCell ref="B150:E150"/>
    <mergeCell ref="B151:E151"/>
    <mergeCell ref="B152:E152"/>
    <mergeCell ref="B153:E153"/>
    <mergeCell ref="B154:E154"/>
    <mergeCell ref="B139:E139"/>
    <mergeCell ref="B14:E14"/>
    <mergeCell ref="B140:E140"/>
    <mergeCell ref="B141:E141"/>
    <mergeCell ref="B142:E142"/>
    <mergeCell ref="B143:E143"/>
    <mergeCell ref="B144:E144"/>
    <mergeCell ref="B145:E145"/>
    <mergeCell ref="B146:E146"/>
    <mergeCell ref="B130:E130"/>
    <mergeCell ref="B131:E131"/>
    <mergeCell ref="B132:E132"/>
    <mergeCell ref="B133:E133"/>
    <mergeCell ref="B134:E134"/>
    <mergeCell ref="B135:E135"/>
    <mergeCell ref="B136:E136"/>
    <mergeCell ref="B137:E137"/>
    <mergeCell ref="B138:E138"/>
    <mergeCell ref="B121:E121"/>
    <mergeCell ref="B122:E122"/>
    <mergeCell ref="B123:E123"/>
    <mergeCell ref="B124:E124"/>
    <mergeCell ref="B125:E125"/>
    <mergeCell ref="B126:E126"/>
    <mergeCell ref="B127:E127"/>
    <mergeCell ref="B128:E128"/>
    <mergeCell ref="B129:E129"/>
    <mergeCell ref="AF3:AF4"/>
    <mergeCell ref="AG3:AG4"/>
    <mergeCell ref="B10:E10"/>
    <mergeCell ref="B100:E100"/>
    <mergeCell ref="B101:E101"/>
    <mergeCell ref="B102:E102"/>
    <mergeCell ref="B103:E103"/>
    <mergeCell ref="B104:E104"/>
    <mergeCell ref="B105:E105"/>
    <mergeCell ref="B11:E11"/>
    <mergeCell ref="B12:E12"/>
    <mergeCell ref="B13:E13"/>
    <mergeCell ref="A2:A4"/>
    <mergeCell ref="A234:E234"/>
    <mergeCell ref="A548:E548"/>
    <mergeCell ref="A6:E6"/>
    <mergeCell ref="AA3:AA4"/>
    <mergeCell ref="AB3:AB4"/>
    <mergeCell ref="AC3:AC4"/>
    <mergeCell ref="AD3:AD4"/>
    <mergeCell ref="AE3:AE4"/>
    <mergeCell ref="B106:E106"/>
    <mergeCell ref="B107:E107"/>
    <mergeCell ref="B108:E108"/>
    <mergeCell ref="B109:E109"/>
    <mergeCell ref="B110:E110"/>
    <mergeCell ref="B111:E111"/>
    <mergeCell ref="B112:E112"/>
    <mergeCell ref="B113:E113"/>
    <mergeCell ref="B114:E114"/>
    <mergeCell ref="B115:E115"/>
    <mergeCell ref="B116:E116"/>
    <mergeCell ref="B117:E117"/>
    <mergeCell ref="B118:E118"/>
    <mergeCell ref="B119:E119"/>
    <mergeCell ref="B120:E120"/>
  </mergeCells>
  <pageMargins left="0.70866141000000005" right="0.70866141000000005" top="0.74803149000000002" bottom="0.74803149000000002" header="0.31496062000000002" footer="0.31496062000000002"/>
  <pageSetup paperSize="9" scale="50" orientation="landscape"/>
  <headerFooter alignWithMargins="0"/>
  <rowBreaks count="2" manualBreakCount="2">
    <brk id="233" max="16383" man="1"/>
    <brk id="547"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234"/>
  <sheetViews>
    <sheetView workbookViewId="0">
      <pane xSplit="6" ySplit="7" topLeftCell="G8" activePane="bottomRight" state="frozen"/>
      <selection pane="topRight"/>
      <selection pane="bottomLeft"/>
      <selection pane="bottomRight" activeCell="G8" sqref="G8"/>
    </sheetView>
  </sheetViews>
  <sheetFormatPr defaultRowHeight="15" x14ac:dyDescent="0.25"/>
  <cols>
    <col min="1" max="1" width="34.7109375" customWidth="1"/>
    <col min="2" max="2" width="6.28515625" customWidth="1"/>
    <col min="3" max="3" width="5.28515625" customWidth="1"/>
    <col min="4" max="4" width="10.42578125" customWidth="1"/>
    <col min="5" max="6" width="6.140625" customWidth="1"/>
    <col min="7" max="20" width="15.85546875" customWidth="1"/>
    <col min="21" max="21" width="34.7109375" hidden="1" customWidth="1"/>
    <col min="22" max="22" width="6.28515625" hidden="1" customWidth="1"/>
    <col min="23" max="23" width="5.28515625" hidden="1" customWidth="1"/>
    <col min="24" max="24" width="10.42578125" hidden="1" customWidth="1"/>
    <col min="25" max="26" width="6.140625" hidden="1" customWidth="1"/>
    <col min="27" max="40" width="15.85546875" customWidth="1"/>
    <col min="41" max="41" width="23.42578125" hidden="1" customWidth="1"/>
    <col min="42" max="42" width="20" hidden="1" customWidth="1"/>
  </cols>
  <sheetData>
    <row r="1" spans="1:42" ht="15" customHeight="1" x14ac:dyDescent="0.25">
      <c r="A1" s="44" t="s">
        <v>24</v>
      </c>
      <c r="B1" s="44"/>
      <c r="C1" s="44"/>
      <c r="D1" s="44"/>
      <c r="E1" s="44"/>
      <c r="F1" s="44"/>
      <c r="G1" s="44"/>
      <c r="H1" s="44"/>
      <c r="I1" s="44"/>
      <c r="J1" s="45"/>
      <c r="K1" s="29"/>
      <c r="L1" s="29"/>
      <c r="M1" s="29"/>
      <c r="N1" s="29"/>
      <c r="O1" s="29"/>
      <c r="P1" s="29"/>
      <c r="Q1" s="29"/>
      <c r="R1" s="29"/>
      <c r="S1" s="29"/>
      <c r="T1" s="29"/>
      <c r="U1" s="29"/>
      <c r="V1" s="29"/>
      <c r="W1" s="44"/>
      <c r="X1" s="44"/>
      <c r="Y1" s="44"/>
      <c r="Z1" s="44"/>
      <c r="AA1" s="29"/>
      <c r="AB1" s="29"/>
      <c r="AC1" s="29"/>
      <c r="AD1" s="29"/>
      <c r="AE1" s="29"/>
      <c r="AF1" s="29"/>
      <c r="AG1" s="29"/>
      <c r="AH1" s="29"/>
      <c r="AI1" s="29"/>
      <c r="AJ1" s="29"/>
      <c r="AK1" s="29"/>
      <c r="AL1" s="29"/>
      <c r="AM1" s="29"/>
      <c r="AN1" s="29"/>
      <c r="AO1" s="5" t="s">
        <v>25</v>
      </c>
    </row>
    <row r="2" spans="1:42" ht="6.75" customHeight="1" x14ac:dyDescent="0.25">
      <c r="A2" s="46"/>
      <c r="B2" s="47"/>
      <c r="C2" s="46"/>
      <c r="D2" s="46"/>
      <c r="E2" s="46"/>
      <c r="F2" s="48"/>
      <c r="G2" s="48"/>
      <c r="H2" s="48"/>
      <c r="I2" s="48"/>
      <c r="J2" s="48"/>
      <c r="K2" s="48"/>
      <c r="L2" s="48"/>
      <c r="M2" s="48"/>
      <c r="N2" s="48"/>
      <c r="O2" s="48"/>
      <c r="P2" s="48"/>
      <c r="Q2" s="48"/>
      <c r="R2" s="48"/>
      <c r="S2" s="48"/>
      <c r="T2" s="48"/>
      <c r="U2" s="46"/>
      <c r="V2" s="47"/>
      <c r="W2" s="46"/>
      <c r="X2" s="46"/>
      <c r="Y2" s="46"/>
      <c r="Z2" s="48"/>
      <c r="AA2" s="48"/>
      <c r="AB2" s="48"/>
      <c r="AC2" s="48"/>
      <c r="AD2" s="48"/>
      <c r="AE2" s="48"/>
      <c r="AF2" s="48"/>
      <c r="AG2" s="48"/>
      <c r="AH2" s="48"/>
      <c r="AI2" s="48"/>
      <c r="AJ2" s="48"/>
      <c r="AK2" s="48"/>
      <c r="AL2" s="48"/>
      <c r="AM2" s="48"/>
      <c r="AN2" s="48"/>
    </row>
    <row r="3" spans="1:42" ht="15" customHeight="1" x14ac:dyDescent="0.25">
      <c r="A3" s="221" t="s">
        <v>26</v>
      </c>
      <c r="B3" s="243" t="s">
        <v>27</v>
      </c>
      <c r="C3" s="254" t="s">
        <v>28</v>
      </c>
      <c r="D3" s="255"/>
      <c r="E3" s="256"/>
      <c r="F3" s="221"/>
      <c r="G3" s="254" t="s">
        <v>29</v>
      </c>
      <c r="H3" s="255"/>
      <c r="I3" s="256"/>
      <c r="J3" s="256"/>
      <c r="K3" s="256"/>
      <c r="L3" s="256"/>
      <c r="M3" s="256"/>
      <c r="N3" s="256"/>
      <c r="O3" s="256"/>
      <c r="P3" s="256"/>
      <c r="Q3" s="256"/>
      <c r="R3" s="256"/>
      <c r="S3" s="256"/>
      <c r="T3" s="221"/>
      <c r="U3" s="254" t="s">
        <v>26</v>
      </c>
      <c r="V3" s="243" t="s">
        <v>27</v>
      </c>
      <c r="W3" s="254" t="s">
        <v>28</v>
      </c>
      <c r="X3" s="255"/>
      <c r="Y3" s="256"/>
      <c r="Z3" s="221"/>
      <c r="AA3" s="224" t="s">
        <v>30</v>
      </c>
      <c r="AB3" s="225"/>
      <c r="AC3" s="225"/>
      <c r="AD3" s="225"/>
      <c r="AE3" s="225"/>
      <c r="AF3" s="225"/>
      <c r="AG3" s="225"/>
      <c r="AH3" s="225"/>
      <c r="AI3" s="225"/>
      <c r="AJ3" s="225"/>
      <c r="AK3" s="225"/>
      <c r="AL3" s="225"/>
      <c r="AM3" s="225"/>
      <c r="AN3" s="225"/>
    </row>
    <row r="4" spans="1:42" ht="15" customHeight="1" x14ac:dyDescent="0.25">
      <c r="A4" s="222"/>
      <c r="B4" s="244"/>
      <c r="C4" s="257"/>
      <c r="D4" s="242"/>
      <c r="E4" s="242"/>
      <c r="F4" s="242"/>
      <c r="G4" s="226" t="s">
        <v>31</v>
      </c>
      <c r="H4" s="226" t="s">
        <v>32</v>
      </c>
      <c r="I4" s="226" t="s">
        <v>33</v>
      </c>
      <c r="J4" s="226" t="s">
        <v>34</v>
      </c>
      <c r="K4" s="226" t="s">
        <v>35</v>
      </c>
      <c r="L4" s="239" t="s">
        <v>36</v>
      </c>
      <c r="M4" s="239" t="s">
        <v>37</v>
      </c>
      <c r="N4" s="239" t="s">
        <v>38</v>
      </c>
      <c r="O4" s="239" t="s">
        <v>39</v>
      </c>
      <c r="P4" s="239" t="s">
        <v>40</v>
      </c>
      <c r="Q4" s="239" t="s">
        <v>41</v>
      </c>
      <c r="R4" s="239" t="s">
        <v>42</v>
      </c>
      <c r="S4" s="239" t="s">
        <v>43</v>
      </c>
      <c r="T4" s="226" t="s">
        <v>44</v>
      </c>
      <c r="U4" s="257"/>
      <c r="V4" s="244"/>
      <c r="W4" s="257"/>
      <c r="X4" s="242"/>
      <c r="Y4" s="242"/>
      <c r="Z4" s="242"/>
      <c r="AA4" s="226" t="s">
        <v>31</v>
      </c>
      <c r="AB4" s="226" t="s">
        <v>32</v>
      </c>
      <c r="AC4" s="226" t="s">
        <v>33</v>
      </c>
      <c r="AD4" s="226" t="s">
        <v>34</v>
      </c>
      <c r="AE4" s="226" t="s">
        <v>35</v>
      </c>
      <c r="AF4" s="239" t="s">
        <v>36</v>
      </c>
      <c r="AG4" s="239" t="s">
        <v>37</v>
      </c>
      <c r="AH4" s="239" t="s">
        <v>38</v>
      </c>
      <c r="AI4" s="239" t="s">
        <v>39</v>
      </c>
      <c r="AJ4" s="239" t="s">
        <v>40</v>
      </c>
      <c r="AK4" s="239" t="s">
        <v>41</v>
      </c>
      <c r="AL4" s="239" t="s">
        <v>42</v>
      </c>
      <c r="AM4" s="239" t="s">
        <v>43</v>
      </c>
      <c r="AN4" s="240" t="s">
        <v>44</v>
      </c>
    </row>
    <row r="5" spans="1:42" ht="123.75" customHeight="1" x14ac:dyDescent="0.25">
      <c r="A5" s="223"/>
      <c r="B5" s="245"/>
      <c r="C5" s="258"/>
      <c r="D5" s="242"/>
      <c r="E5" s="242"/>
      <c r="F5" s="242"/>
      <c r="G5" s="226"/>
      <c r="H5" s="226"/>
      <c r="I5" s="226"/>
      <c r="J5" s="226"/>
      <c r="K5" s="226"/>
      <c r="L5" s="239"/>
      <c r="M5" s="239"/>
      <c r="N5" s="239"/>
      <c r="O5" s="239"/>
      <c r="P5" s="239"/>
      <c r="Q5" s="239"/>
      <c r="R5" s="239"/>
      <c r="S5" s="239"/>
      <c r="T5" s="226"/>
      <c r="U5" s="258"/>
      <c r="V5" s="245"/>
      <c r="W5" s="258"/>
      <c r="X5" s="242"/>
      <c r="Y5" s="242"/>
      <c r="Z5" s="242"/>
      <c r="AA5" s="226"/>
      <c r="AB5" s="226"/>
      <c r="AC5" s="226"/>
      <c r="AD5" s="226"/>
      <c r="AE5" s="226"/>
      <c r="AF5" s="239"/>
      <c r="AG5" s="239"/>
      <c r="AH5" s="239"/>
      <c r="AI5" s="239"/>
      <c r="AJ5" s="239"/>
      <c r="AK5" s="239"/>
      <c r="AL5" s="239"/>
      <c r="AM5" s="239"/>
      <c r="AN5" s="240"/>
    </row>
    <row r="6" spans="1:42" ht="12" customHeight="1" x14ac:dyDescent="0.25">
      <c r="A6" s="51">
        <v>1</v>
      </c>
      <c r="B6" s="52">
        <v>2</v>
      </c>
      <c r="C6" s="259">
        <v>3</v>
      </c>
      <c r="D6" s="260"/>
      <c r="E6" s="261"/>
      <c r="F6" s="262"/>
      <c r="G6" s="52">
        <v>4</v>
      </c>
      <c r="H6" s="52">
        <v>5</v>
      </c>
      <c r="I6" s="52">
        <v>6</v>
      </c>
      <c r="J6" s="52">
        <v>7</v>
      </c>
      <c r="K6" s="52">
        <v>8</v>
      </c>
      <c r="L6" s="52">
        <v>9</v>
      </c>
      <c r="M6" s="52">
        <v>10</v>
      </c>
      <c r="N6" s="52">
        <v>11</v>
      </c>
      <c r="O6" s="52">
        <v>12</v>
      </c>
      <c r="P6" s="52">
        <v>13</v>
      </c>
      <c r="Q6" s="52">
        <v>14</v>
      </c>
      <c r="R6" s="52">
        <v>15</v>
      </c>
      <c r="S6" s="52">
        <v>16</v>
      </c>
      <c r="T6" s="52">
        <v>17</v>
      </c>
      <c r="U6" s="55">
        <v>1</v>
      </c>
      <c r="V6" s="52">
        <v>2</v>
      </c>
      <c r="W6" s="259">
        <v>3</v>
      </c>
      <c r="X6" s="260"/>
      <c r="Y6" s="261"/>
      <c r="Z6" s="262"/>
      <c r="AA6" s="52">
        <v>18</v>
      </c>
      <c r="AB6" s="52">
        <v>19</v>
      </c>
      <c r="AC6" s="52">
        <v>20</v>
      </c>
      <c r="AD6" s="52">
        <v>21</v>
      </c>
      <c r="AE6" s="52">
        <v>22</v>
      </c>
      <c r="AF6" s="52">
        <v>23</v>
      </c>
      <c r="AG6" s="52">
        <v>24</v>
      </c>
      <c r="AH6" s="52">
        <v>25</v>
      </c>
      <c r="AI6" s="52">
        <v>26</v>
      </c>
      <c r="AJ6" s="52">
        <v>27</v>
      </c>
      <c r="AK6" s="52">
        <v>28</v>
      </c>
      <c r="AL6" s="52">
        <v>29</v>
      </c>
      <c r="AM6" s="52">
        <v>30</v>
      </c>
      <c r="AN6" s="56">
        <v>31</v>
      </c>
    </row>
    <row r="7" spans="1:42" ht="22.5" customHeight="1" x14ac:dyDescent="0.25">
      <c r="A7" s="57" t="s">
        <v>46</v>
      </c>
      <c r="B7" s="58" t="s">
        <v>47</v>
      </c>
      <c r="C7" s="263" t="s">
        <v>48</v>
      </c>
      <c r="D7" s="264"/>
      <c r="E7" s="265"/>
      <c r="F7" s="266"/>
      <c r="G7" s="59">
        <v>1090874692.51</v>
      </c>
      <c r="H7" s="59">
        <v>0</v>
      </c>
      <c r="I7" s="59">
        <v>1090874692.51</v>
      </c>
      <c r="J7" s="59">
        <v>48652790.479999997</v>
      </c>
      <c r="K7" s="59">
        <v>0</v>
      </c>
      <c r="L7" s="59">
        <v>0</v>
      </c>
      <c r="M7" s="59">
        <v>0</v>
      </c>
      <c r="N7" s="59">
        <v>0</v>
      </c>
      <c r="O7" s="59">
        <v>0</v>
      </c>
      <c r="P7" s="59">
        <v>0</v>
      </c>
      <c r="Q7" s="59">
        <v>780055403.74000001</v>
      </c>
      <c r="R7" s="59">
        <v>317302567.43000001</v>
      </c>
      <c r="S7" s="59">
        <v>42169511.82</v>
      </c>
      <c r="T7" s="59">
        <v>0</v>
      </c>
      <c r="U7" s="60" t="s">
        <v>46</v>
      </c>
      <c r="V7" s="58" t="s">
        <v>47</v>
      </c>
      <c r="W7" s="263" t="s">
        <v>49</v>
      </c>
      <c r="X7" s="264"/>
      <c r="Y7" s="265"/>
      <c r="Z7" s="266"/>
      <c r="AA7" s="59">
        <v>1013939448.53</v>
      </c>
      <c r="AB7" s="59">
        <v>0</v>
      </c>
      <c r="AC7" s="59">
        <v>1013939448.53</v>
      </c>
      <c r="AD7" s="59">
        <v>40821964.509999998</v>
      </c>
      <c r="AE7" s="59">
        <v>0</v>
      </c>
      <c r="AF7" s="59">
        <v>0</v>
      </c>
      <c r="AG7" s="59">
        <v>0</v>
      </c>
      <c r="AH7" s="59">
        <v>0</v>
      </c>
      <c r="AI7" s="59">
        <v>0</v>
      </c>
      <c r="AJ7" s="59">
        <v>0</v>
      </c>
      <c r="AK7" s="59">
        <v>717419457.25</v>
      </c>
      <c r="AL7" s="59">
        <v>297039972.44</v>
      </c>
      <c r="AM7" s="59">
        <v>40301983.350000001</v>
      </c>
      <c r="AN7" s="61">
        <v>0</v>
      </c>
      <c r="AO7" s="62"/>
    </row>
    <row r="8" spans="1:42" ht="11.25" customHeight="1" x14ac:dyDescent="0.25">
      <c r="A8" s="63" t="s">
        <v>50</v>
      </c>
      <c r="B8" s="64" t="s">
        <v>47</v>
      </c>
      <c r="C8" s="249" t="s">
        <v>51</v>
      </c>
      <c r="D8" s="249"/>
      <c r="E8" s="249"/>
      <c r="F8" s="249"/>
      <c r="G8" s="66">
        <v>461426756.72000003</v>
      </c>
      <c r="H8" s="66"/>
      <c r="I8" s="66">
        <v>461426756.72000003</v>
      </c>
      <c r="J8" s="66"/>
      <c r="K8" s="66"/>
      <c r="L8" s="66"/>
      <c r="M8" s="66"/>
      <c r="N8" s="66"/>
      <c r="O8" s="66"/>
      <c r="P8" s="66"/>
      <c r="Q8" s="66">
        <v>346955600</v>
      </c>
      <c r="R8" s="66">
        <v>99045000</v>
      </c>
      <c r="S8" s="66">
        <v>15426156.720000001</v>
      </c>
      <c r="T8" s="66"/>
      <c r="U8" s="67" t="str">
        <f t="shared" ref="U8:U71" si="0">""&amp;A8</f>
        <v>НАЛОГОВЫЕ И НЕНАЛОГОВЫЕ ДОХОДЫ</v>
      </c>
      <c r="V8" s="64" t="str">
        <f t="shared" ref="V8:V71" si="1">""&amp;B8</f>
        <v>010</v>
      </c>
      <c r="W8" s="249" t="str">
        <f t="shared" ref="W8:W71" si="2">""&amp;C8</f>
        <v>00010000000000000000</v>
      </c>
      <c r="X8" s="249"/>
      <c r="Y8" s="249"/>
      <c r="Z8" s="249"/>
      <c r="AA8" s="66">
        <v>446365729.63</v>
      </c>
      <c r="AB8" s="66"/>
      <c r="AC8" s="66">
        <v>446365729.63</v>
      </c>
      <c r="AD8" s="66"/>
      <c r="AE8" s="66"/>
      <c r="AF8" s="66"/>
      <c r="AG8" s="66"/>
      <c r="AH8" s="66"/>
      <c r="AI8" s="66"/>
      <c r="AJ8" s="66"/>
      <c r="AK8" s="66">
        <v>342359647.63999999</v>
      </c>
      <c r="AL8" s="66">
        <v>90016815.739999995</v>
      </c>
      <c r="AM8" s="66">
        <v>13989266.25</v>
      </c>
      <c r="AN8" s="68"/>
      <c r="AO8" s="69" t="str">
        <f t="shared" ref="AO8:AO71" si="3">""&amp;C8</f>
        <v>00010000000000000000</v>
      </c>
      <c r="AP8" s="70"/>
    </row>
    <row r="9" spans="1:42" ht="11.25" customHeight="1" x14ac:dyDescent="0.25">
      <c r="A9" s="71" t="s">
        <v>52</v>
      </c>
      <c r="B9" s="64" t="s">
        <v>47</v>
      </c>
      <c r="C9" s="249" t="s">
        <v>53</v>
      </c>
      <c r="D9" s="249"/>
      <c r="E9" s="249"/>
      <c r="F9" s="249"/>
      <c r="G9" s="66">
        <v>321676400</v>
      </c>
      <c r="H9" s="66"/>
      <c r="I9" s="66">
        <v>321676400</v>
      </c>
      <c r="J9" s="66"/>
      <c r="K9" s="66"/>
      <c r="L9" s="66"/>
      <c r="M9" s="66"/>
      <c r="N9" s="66"/>
      <c r="O9" s="66"/>
      <c r="P9" s="66"/>
      <c r="Q9" s="66">
        <v>266190000</v>
      </c>
      <c r="R9" s="66">
        <v>54375500</v>
      </c>
      <c r="S9" s="66">
        <v>1110900</v>
      </c>
      <c r="T9" s="66"/>
      <c r="U9" s="72" t="str">
        <f t="shared" si="0"/>
        <v>НАЛОГИ НА ПРИБЫЛЬ, ДОХОДЫ</v>
      </c>
      <c r="V9" s="64" t="str">
        <f t="shared" si="1"/>
        <v>010</v>
      </c>
      <c r="W9" s="249" t="str">
        <f t="shared" si="2"/>
        <v>00010100000000000000</v>
      </c>
      <c r="X9" s="249"/>
      <c r="Y9" s="249"/>
      <c r="Z9" s="249"/>
      <c r="AA9" s="66">
        <v>292701653.10000002</v>
      </c>
      <c r="AB9" s="66"/>
      <c r="AC9" s="66">
        <v>292701653.10000002</v>
      </c>
      <c r="AD9" s="66"/>
      <c r="AE9" s="66"/>
      <c r="AF9" s="66"/>
      <c r="AG9" s="66"/>
      <c r="AH9" s="66"/>
      <c r="AI9" s="66"/>
      <c r="AJ9" s="66"/>
      <c r="AK9" s="66">
        <v>242600850.50999999</v>
      </c>
      <c r="AL9" s="66">
        <v>49028664.840000004</v>
      </c>
      <c r="AM9" s="66">
        <v>1072137.75</v>
      </c>
      <c r="AN9" s="68"/>
      <c r="AO9" s="69" t="str">
        <f t="shared" si="3"/>
        <v>00010100000000000000</v>
      </c>
      <c r="AP9" s="70"/>
    </row>
    <row r="10" spans="1:42" ht="11.25" customHeight="1" x14ac:dyDescent="0.25">
      <c r="A10" s="71" t="s">
        <v>54</v>
      </c>
      <c r="B10" s="64" t="s">
        <v>47</v>
      </c>
      <c r="C10" s="249" t="s">
        <v>55</v>
      </c>
      <c r="D10" s="249"/>
      <c r="E10" s="249"/>
      <c r="F10" s="249"/>
      <c r="G10" s="66">
        <v>321676400</v>
      </c>
      <c r="H10" s="66"/>
      <c r="I10" s="66">
        <v>321676400</v>
      </c>
      <c r="J10" s="66"/>
      <c r="K10" s="66"/>
      <c r="L10" s="66"/>
      <c r="M10" s="66"/>
      <c r="N10" s="66"/>
      <c r="O10" s="66"/>
      <c r="P10" s="66"/>
      <c r="Q10" s="66">
        <v>266190000</v>
      </c>
      <c r="R10" s="66">
        <v>54375500</v>
      </c>
      <c r="S10" s="66">
        <v>1110900</v>
      </c>
      <c r="T10" s="66"/>
      <c r="U10" s="72" t="str">
        <f t="shared" si="0"/>
        <v>Налог на доходы физических лиц</v>
      </c>
      <c r="V10" s="64" t="str">
        <f t="shared" si="1"/>
        <v>010</v>
      </c>
      <c r="W10" s="249" t="str">
        <f t="shared" si="2"/>
        <v>00010102000010000110</v>
      </c>
      <c r="X10" s="249"/>
      <c r="Y10" s="249"/>
      <c r="Z10" s="249"/>
      <c r="AA10" s="66">
        <v>292701653.10000002</v>
      </c>
      <c r="AB10" s="66"/>
      <c r="AC10" s="66">
        <v>292701653.10000002</v>
      </c>
      <c r="AD10" s="66"/>
      <c r="AE10" s="66"/>
      <c r="AF10" s="66"/>
      <c r="AG10" s="66"/>
      <c r="AH10" s="66"/>
      <c r="AI10" s="66"/>
      <c r="AJ10" s="66"/>
      <c r="AK10" s="66">
        <v>242600850.50999999</v>
      </c>
      <c r="AL10" s="66">
        <v>49028664.840000004</v>
      </c>
      <c r="AM10" s="66">
        <v>1072137.75</v>
      </c>
      <c r="AN10" s="68"/>
      <c r="AO10" s="69" t="str">
        <f t="shared" si="3"/>
        <v>00010102000010000110</v>
      </c>
      <c r="AP10" s="70"/>
    </row>
    <row r="11" spans="1:42" ht="89.65" customHeight="1" x14ac:dyDescent="0.25">
      <c r="A11" s="165" t="s">
        <v>56</v>
      </c>
      <c r="B11" s="74" t="s">
        <v>47</v>
      </c>
      <c r="C11" s="250" t="s">
        <v>57</v>
      </c>
      <c r="D11" s="325"/>
      <c r="E11" s="326"/>
      <c r="F11" s="327"/>
      <c r="G11" s="66">
        <v>278590200</v>
      </c>
      <c r="H11" s="76"/>
      <c r="I11" s="66">
        <v>278590200</v>
      </c>
      <c r="J11" s="76"/>
      <c r="K11" s="77"/>
      <c r="L11" s="77"/>
      <c r="M11" s="77"/>
      <c r="N11" s="77"/>
      <c r="O11" s="77"/>
      <c r="P11" s="77"/>
      <c r="Q11" s="77">
        <v>235784300</v>
      </c>
      <c r="R11" s="77">
        <v>41705500</v>
      </c>
      <c r="S11" s="77">
        <v>1100400</v>
      </c>
      <c r="T11" s="77"/>
      <c r="U11" s="78" t="str">
        <f t="shared" si="0"/>
        <v>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v>
      </c>
      <c r="V11" s="79" t="str">
        <f t="shared" si="1"/>
        <v>010</v>
      </c>
      <c r="W11" s="310" t="str">
        <f t="shared" si="2"/>
        <v>00010102010010000110</v>
      </c>
      <c r="X11" s="311"/>
      <c r="Y11" s="312"/>
      <c r="Z11" s="313"/>
      <c r="AA11" s="66">
        <v>268975518.45999998</v>
      </c>
      <c r="AB11" s="76"/>
      <c r="AC11" s="66">
        <v>268975518.45999998</v>
      </c>
      <c r="AD11" s="76"/>
      <c r="AE11" s="77"/>
      <c r="AF11" s="77"/>
      <c r="AG11" s="77"/>
      <c r="AH11" s="77"/>
      <c r="AI11" s="77"/>
      <c r="AJ11" s="77"/>
      <c r="AK11" s="77">
        <v>225170500.50999999</v>
      </c>
      <c r="AL11" s="77">
        <v>42748436.780000001</v>
      </c>
      <c r="AM11" s="77">
        <v>1056581.17</v>
      </c>
      <c r="AN11" s="81"/>
      <c r="AO11" s="82" t="str">
        <f t="shared" si="3"/>
        <v>00010102010010000110</v>
      </c>
      <c r="AP11" s="70"/>
    </row>
    <row r="12" spans="1:42" ht="80.849999999999994" customHeight="1" x14ac:dyDescent="0.25">
      <c r="A12" s="166" t="s">
        <v>58</v>
      </c>
      <c r="B12" s="74" t="s">
        <v>47</v>
      </c>
      <c r="C12" s="250" t="s">
        <v>59</v>
      </c>
      <c r="D12" s="325"/>
      <c r="E12" s="326"/>
      <c r="F12" s="327"/>
      <c r="G12" s="66">
        <v>828800</v>
      </c>
      <c r="H12" s="76"/>
      <c r="I12" s="66">
        <v>828800</v>
      </c>
      <c r="J12" s="76"/>
      <c r="K12" s="77"/>
      <c r="L12" s="77"/>
      <c r="M12" s="77"/>
      <c r="N12" s="77"/>
      <c r="O12" s="77"/>
      <c r="P12" s="77"/>
      <c r="Q12" s="77">
        <v>683800</v>
      </c>
      <c r="R12" s="77">
        <v>145000</v>
      </c>
      <c r="S12" s="77">
        <v>0</v>
      </c>
      <c r="T12" s="77"/>
      <c r="U12" s="84" t="str">
        <f t="shared" si="0"/>
        <v>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v>
      </c>
      <c r="V12" s="79" t="str">
        <f t="shared" si="1"/>
        <v>010</v>
      </c>
      <c r="W12" s="310" t="str">
        <f t="shared" si="2"/>
        <v>00010102020010000110</v>
      </c>
      <c r="X12" s="311"/>
      <c r="Y12" s="312"/>
      <c r="Z12" s="313"/>
      <c r="AA12" s="66">
        <v>755017</v>
      </c>
      <c r="AB12" s="76"/>
      <c r="AC12" s="66">
        <v>755017</v>
      </c>
      <c r="AD12" s="76"/>
      <c r="AE12" s="77"/>
      <c r="AF12" s="77"/>
      <c r="AG12" s="77"/>
      <c r="AH12" s="77"/>
      <c r="AI12" s="77"/>
      <c r="AJ12" s="77"/>
      <c r="AK12" s="77">
        <v>629028.74</v>
      </c>
      <c r="AL12" s="77">
        <v>123779.2</v>
      </c>
      <c r="AM12" s="77">
        <v>2209.06</v>
      </c>
      <c r="AN12" s="81"/>
      <c r="AO12" s="82" t="str">
        <f t="shared" si="3"/>
        <v>00010102020010000110</v>
      </c>
      <c r="AP12" s="70"/>
    </row>
    <row r="13" spans="1:42" ht="63.2" customHeight="1" x14ac:dyDescent="0.25">
      <c r="A13" s="166" t="s">
        <v>60</v>
      </c>
      <c r="B13" s="74" t="s">
        <v>47</v>
      </c>
      <c r="C13" s="250" t="s">
        <v>61</v>
      </c>
      <c r="D13" s="325"/>
      <c r="E13" s="326"/>
      <c r="F13" s="327"/>
      <c r="G13" s="66">
        <v>2985900</v>
      </c>
      <c r="H13" s="76"/>
      <c r="I13" s="66">
        <v>2985900</v>
      </c>
      <c r="J13" s="76"/>
      <c r="K13" s="77"/>
      <c r="L13" s="77"/>
      <c r="M13" s="77"/>
      <c r="N13" s="77"/>
      <c r="O13" s="77"/>
      <c r="P13" s="77"/>
      <c r="Q13" s="77">
        <v>2507200</v>
      </c>
      <c r="R13" s="77">
        <v>477000</v>
      </c>
      <c r="S13" s="77">
        <v>1700</v>
      </c>
      <c r="T13" s="77"/>
      <c r="U13" s="84" t="str">
        <f t="shared" si="0"/>
        <v>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v>
      </c>
      <c r="V13" s="79" t="str">
        <f t="shared" si="1"/>
        <v>010</v>
      </c>
      <c r="W13" s="310" t="str">
        <f t="shared" si="2"/>
        <v>00010102030010000110</v>
      </c>
      <c r="X13" s="311"/>
      <c r="Y13" s="312"/>
      <c r="Z13" s="313"/>
      <c r="AA13" s="66">
        <v>4105841.79</v>
      </c>
      <c r="AB13" s="76"/>
      <c r="AC13" s="66">
        <v>4105841.79</v>
      </c>
      <c r="AD13" s="76"/>
      <c r="AE13" s="77"/>
      <c r="AF13" s="77"/>
      <c r="AG13" s="77"/>
      <c r="AH13" s="77"/>
      <c r="AI13" s="77"/>
      <c r="AJ13" s="77"/>
      <c r="AK13" s="77">
        <v>3416497.81</v>
      </c>
      <c r="AL13" s="77">
        <v>678383.48</v>
      </c>
      <c r="AM13" s="77">
        <v>10960.5</v>
      </c>
      <c r="AN13" s="81"/>
      <c r="AO13" s="82" t="str">
        <f t="shared" si="3"/>
        <v>00010102030010000110</v>
      </c>
      <c r="AP13" s="70"/>
    </row>
    <row r="14" spans="1:42" ht="63.2" customHeight="1" x14ac:dyDescent="0.25">
      <c r="A14" s="166" t="s">
        <v>62</v>
      </c>
      <c r="B14" s="74" t="s">
        <v>47</v>
      </c>
      <c r="C14" s="250" t="s">
        <v>63</v>
      </c>
      <c r="D14" s="325"/>
      <c r="E14" s="326"/>
      <c r="F14" s="327"/>
      <c r="G14" s="66">
        <v>858200</v>
      </c>
      <c r="H14" s="76"/>
      <c r="I14" s="66">
        <v>858200</v>
      </c>
      <c r="J14" s="76"/>
      <c r="K14" s="77"/>
      <c r="L14" s="77"/>
      <c r="M14" s="77"/>
      <c r="N14" s="77"/>
      <c r="O14" s="77"/>
      <c r="P14" s="77"/>
      <c r="Q14" s="77">
        <v>858200</v>
      </c>
      <c r="R14" s="77"/>
      <c r="S14" s="77"/>
      <c r="T14" s="77"/>
      <c r="U14" s="84" t="str">
        <f t="shared" si="0"/>
        <v>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v>
      </c>
      <c r="V14" s="79" t="str">
        <f t="shared" si="1"/>
        <v>010</v>
      </c>
      <c r="W14" s="310" t="str">
        <f t="shared" si="2"/>
        <v>00010102040010000110</v>
      </c>
      <c r="X14" s="311"/>
      <c r="Y14" s="312"/>
      <c r="Z14" s="313"/>
      <c r="AA14" s="66">
        <v>463285.95</v>
      </c>
      <c r="AB14" s="76"/>
      <c r="AC14" s="66">
        <v>463285.95</v>
      </c>
      <c r="AD14" s="76"/>
      <c r="AE14" s="77"/>
      <c r="AF14" s="77"/>
      <c r="AG14" s="77"/>
      <c r="AH14" s="77"/>
      <c r="AI14" s="77"/>
      <c r="AJ14" s="77"/>
      <c r="AK14" s="77">
        <v>463285.95</v>
      </c>
      <c r="AL14" s="77"/>
      <c r="AM14" s="77"/>
      <c r="AN14" s="81"/>
      <c r="AO14" s="82" t="str">
        <f t="shared" si="3"/>
        <v>00010102040010000110</v>
      </c>
      <c r="AP14" s="70"/>
    </row>
    <row r="15" spans="1:42" ht="80.849999999999994" customHeight="1" x14ac:dyDescent="0.25">
      <c r="A15" s="166" t="s">
        <v>64</v>
      </c>
      <c r="B15" s="74" t="s">
        <v>47</v>
      </c>
      <c r="C15" s="250" t="s">
        <v>65</v>
      </c>
      <c r="D15" s="325"/>
      <c r="E15" s="326"/>
      <c r="F15" s="327"/>
      <c r="G15" s="66">
        <v>455900</v>
      </c>
      <c r="H15" s="76"/>
      <c r="I15" s="66">
        <v>455900</v>
      </c>
      <c r="J15" s="76"/>
      <c r="K15" s="77"/>
      <c r="L15" s="77"/>
      <c r="M15" s="77"/>
      <c r="N15" s="77"/>
      <c r="O15" s="77"/>
      <c r="P15" s="77"/>
      <c r="Q15" s="77">
        <v>455900</v>
      </c>
      <c r="R15" s="77"/>
      <c r="S15" s="77"/>
      <c r="T15" s="77"/>
      <c r="U15" s="84" t="str">
        <f t="shared" si="0"/>
        <v>Налог на доходы физических лиц с сумм прибыли контролируемой иностранной компании, полученной физическими лицами, признаваемыми контролирующими лицами этой компании, за исключением уплачиваемого в связи с переходом на особый порядок уплаты на основании подачи в налоговый орган соответствующего уведомления (в части суммы налога, не превышающей 650 000 рублей)</v>
      </c>
      <c r="V15" s="79" t="str">
        <f t="shared" si="1"/>
        <v>010</v>
      </c>
      <c r="W15" s="310" t="str">
        <f t="shared" si="2"/>
        <v>00010102050010000110</v>
      </c>
      <c r="X15" s="311"/>
      <c r="Y15" s="312"/>
      <c r="Z15" s="313"/>
      <c r="AA15" s="66">
        <v>0</v>
      </c>
      <c r="AB15" s="76"/>
      <c r="AC15" s="66">
        <v>0</v>
      </c>
      <c r="AD15" s="76"/>
      <c r="AE15" s="77"/>
      <c r="AF15" s="77"/>
      <c r="AG15" s="77"/>
      <c r="AH15" s="77"/>
      <c r="AI15" s="77"/>
      <c r="AJ15" s="77"/>
      <c r="AK15" s="77">
        <v>0</v>
      </c>
      <c r="AL15" s="77"/>
      <c r="AM15" s="77"/>
      <c r="AN15" s="81"/>
      <c r="AO15" s="82" t="str">
        <f t="shared" si="3"/>
        <v>00010102050010000110</v>
      </c>
      <c r="AP15" s="70"/>
    </row>
    <row r="16" spans="1:42" ht="107.45" customHeight="1" x14ac:dyDescent="0.25">
      <c r="A16" s="166" t="s">
        <v>66</v>
      </c>
      <c r="B16" s="74" t="s">
        <v>47</v>
      </c>
      <c r="C16" s="250" t="s">
        <v>67</v>
      </c>
      <c r="D16" s="325"/>
      <c r="E16" s="326"/>
      <c r="F16" s="327"/>
      <c r="G16" s="66">
        <v>8841700</v>
      </c>
      <c r="H16" s="76"/>
      <c r="I16" s="66">
        <v>8841700</v>
      </c>
      <c r="J16" s="76"/>
      <c r="K16" s="77"/>
      <c r="L16" s="77"/>
      <c r="M16" s="77"/>
      <c r="N16" s="77"/>
      <c r="O16" s="77"/>
      <c r="P16" s="77"/>
      <c r="Q16" s="77">
        <v>5613700</v>
      </c>
      <c r="R16" s="77">
        <v>3228000</v>
      </c>
      <c r="S16" s="77"/>
      <c r="T16" s="77"/>
      <c r="U16" s="84" t="str">
        <f t="shared" si="0"/>
        <v>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v>
      </c>
      <c r="V16" s="79" t="str">
        <f t="shared" si="1"/>
        <v>010</v>
      </c>
      <c r="W16" s="310" t="str">
        <f t="shared" si="2"/>
        <v>00010102080010000110</v>
      </c>
      <c r="X16" s="311"/>
      <c r="Y16" s="312"/>
      <c r="Z16" s="313"/>
      <c r="AA16" s="66">
        <v>9339037.4000000004</v>
      </c>
      <c r="AB16" s="76"/>
      <c r="AC16" s="66">
        <v>9339037.4000000004</v>
      </c>
      <c r="AD16" s="76"/>
      <c r="AE16" s="77"/>
      <c r="AF16" s="77"/>
      <c r="AG16" s="77"/>
      <c r="AH16" s="77"/>
      <c r="AI16" s="77"/>
      <c r="AJ16" s="77"/>
      <c r="AK16" s="77">
        <v>6337204.0199999996</v>
      </c>
      <c r="AL16" s="77">
        <v>3001833.36</v>
      </c>
      <c r="AM16" s="77">
        <v>0.02</v>
      </c>
      <c r="AN16" s="81"/>
      <c r="AO16" s="82" t="str">
        <f t="shared" si="3"/>
        <v>00010102080010000110</v>
      </c>
      <c r="AP16" s="70"/>
    </row>
    <row r="17" spans="1:42" ht="54.2" customHeight="1" x14ac:dyDescent="0.25">
      <c r="A17" s="166" t="s">
        <v>68</v>
      </c>
      <c r="B17" s="74" t="s">
        <v>47</v>
      </c>
      <c r="C17" s="250" t="s">
        <v>69</v>
      </c>
      <c r="D17" s="325"/>
      <c r="E17" s="326"/>
      <c r="F17" s="327"/>
      <c r="G17" s="66">
        <v>4615400</v>
      </c>
      <c r="H17" s="76"/>
      <c r="I17" s="66">
        <v>4615400</v>
      </c>
      <c r="J17" s="76"/>
      <c r="K17" s="77"/>
      <c r="L17" s="77"/>
      <c r="M17" s="77"/>
      <c r="N17" s="77"/>
      <c r="O17" s="77"/>
      <c r="P17" s="77"/>
      <c r="Q17" s="77">
        <v>3586600</v>
      </c>
      <c r="R17" s="77">
        <v>1020000</v>
      </c>
      <c r="S17" s="77">
        <v>8800</v>
      </c>
      <c r="T17" s="77"/>
      <c r="U17" s="84" t="str">
        <f t="shared" si="0"/>
        <v>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650 000 рублей)</v>
      </c>
      <c r="V17" s="79" t="str">
        <f t="shared" si="1"/>
        <v>010</v>
      </c>
      <c r="W17" s="310" t="str">
        <f t="shared" si="2"/>
        <v>00010102130010000110</v>
      </c>
      <c r="X17" s="311"/>
      <c r="Y17" s="312"/>
      <c r="Z17" s="313"/>
      <c r="AA17" s="66">
        <v>2965374.02</v>
      </c>
      <c r="AB17" s="76"/>
      <c r="AC17" s="66">
        <v>2965374.02</v>
      </c>
      <c r="AD17" s="76"/>
      <c r="AE17" s="77"/>
      <c r="AF17" s="77"/>
      <c r="AG17" s="77"/>
      <c r="AH17" s="77"/>
      <c r="AI17" s="77"/>
      <c r="AJ17" s="77"/>
      <c r="AK17" s="77">
        <v>2455790.94</v>
      </c>
      <c r="AL17" s="77">
        <v>504596.08</v>
      </c>
      <c r="AM17" s="77">
        <v>4987</v>
      </c>
      <c r="AN17" s="81"/>
      <c r="AO17" s="82" t="str">
        <f t="shared" si="3"/>
        <v>00010102130010000110</v>
      </c>
      <c r="AP17" s="70"/>
    </row>
    <row r="18" spans="1:42" ht="54.2" customHeight="1" x14ac:dyDescent="0.25">
      <c r="A18" s="166" t="s">
        <v>70</v>
      </c>
      <c r="B18" s="74" t="s">
        <v>47</v>
      </c>
      <c r="C18" s="250" t="s">
        <v>71</v>
      </c>
      <c r="D18" s="325"/>
      <c r="E18" s="326"/>
      <c r="F18" s="327"/>
      <c r="G18" s="66">
        <v>24500300</v>
      </c>
      <c r="H18" s="76"/>
      <c r="I18" s="66">
        <v>24500300</v>
      </c>
      <c r="J18" s="76"/>
      <c r="K18" s="77"/>
      <c r="L18" s="77"/>
      <c r="M18" s="77"/>
      <c r="N18" s="77"/>
      <c r="O18" s="77"/>
      <c r="P18" s="77"/>
      <c r="Q18" s="77">
        <v>16700300</v>
      </c>
      <c r="R18" s="77">
        <v>7800000</v>
      </c>
      <c r="S18" s="77"/>
      <c r="T18" s="77"/>
      <c r="U18" s="84" t="str">
        <f t="shared" si="0"/>
        <v>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превышающей 650 000 рублей)</v>
      </c>
      <c r="V18" s="79" t="str">
        <f t="shared" si="1"/>
        <v>010</v>
      </c>
      <c r="W18" s="310" t="str">
        <f t="shared" si="2"/>
        <v>00010102140010000110</v>
      </c>
      <c r="X18" s="311"/>
      <c r="Y18" s="312"/>
      <c r="Z18" s="313"/>
      <c r="AA18" s="66">
        <v>6097578.4800000004</v>
      </c>
      <c r="AB18" s="76"/>
      <c r="AC18" s="66">
        <v>6097578.4800000004</v>
      </c>
      <c r="AD18" s="76"/>
      <c r="AE18" s="77"/>
      <c r="AF18" s="77"/>
      <c r="AG18" s="77"/>
      <c r="AH18" s="77"/>
      <c r="AI18" s="77"/>
      <c r="AJ18" s="77"/>
      <c r="AK18" s="77">
        <v>4128542.54</v>
      </c>
      <c r="AL18" s="77">
        <v>1971635.94</v>
      </c>
      <c r="AM18" s="77">
        <v>-2600</v>
      </c>
      <c r="AN18" s="81"/>
      <c r="AO18" s="82" t="str">
        <f t="shared" si="3"/>
        <v>00010102140010000110</v>
      </c>
      <c r="AP18" s="70"/>
    </row>
    <row r="19" spans="1:42" ht="27.6" customHeight="1" x14ac:dyDescent="0.25">
      <c r="A19" s="63" t="s">
        <v>72</v>
      </c>
      <c r="B19" s="64" t="s">
        <v>47</v>
      </c>
      <c r="C19" s="249" t="s">
        <v>73</v>
      </c>
      <c r="D19" s="249"/>
      <c r="E19" s="249"/>
      <c r="F19" s="249"/>
      <c r="G19" s="66">
        <v>24820000</v>
      </c>
      <c r="H19" s="66"/>
      <c r="I19" s="66">
        <v>24820000</v>
      </c>
      <c r="J19" s="66"/>
      <c r="K19" s="66"/>
      <c r="L19" s="66"/>
      <c r="M19" s="66"/>
      <c r="N19" s="66"/>
      <c r="O19" s="66"/>
      <c r="P19" s="66"/>
      <c r="Q19" s="66">
        <v>6273100</v>
      </c>
      <c r="R19" s="66">
        <v>11657700</v>
      </c>
      <c r="S19" s="66">
        <v>6889200</v>
      </c>
      <c r="T19" s="66"/>
      <c r="U19" s="67" t="str">
        <f t="shared" si="0"/>
        <v>НАЛОГИ НА ТОВАРЫ (РАБОТЫ, УСЛУГИ), РЕАЛИЗУЕМЫЕ НА ТЕРРИТОРИИ РОССИЙСКОЙ ФЕДЕРАЦИИ</v>
      </c>
      <c r="V19" s="64" t="str">
        <f t="shared" si="1"/>
        <v>010</v>
      </c>
      <c r="W19" s="249" t="str">
        <f t="shared" si="2"/>
        <v>00010300000000000000</v>
      </c>
      <c r="X19" s="249"/>
      <c r="Y19" s="249"/>
      <c r="Z19" s="249"/>
      <c r="AA19" s="66">
        <v>24381648.059999999</v>
      </c>
      <c r="AB19" s="66"/>
      <c r="AC19" s="66">
        <v>24381648.059999999</v>
      </c>
      <c r="AD19" s="66"/>
      <c r="AE19" s="66"/>
      <c r="AF19" s="66"/>
      <c r="AG19" s="66"/>
      <c r="AH19" s="66"/>
      <c r="AI19" s="66"/>
      <c r="AJ19" s="66"/>
      <c r="AK19" s="66">
        <v>6161824.8700000001</v>
      </c>
      <c r="AL19" s="66">
        <v>11452182.539999999</v>
      </c>
      <c r="AM19" s="66">
        <v>6767640.6500000004</v>
      </c>
      <c r="AN19" s="68"/>
      <c r="AO19" s="69" t="str">
        <f t="shared" si="3"/>
        <v>00010300000000000000</v>
      </c>
      <c r="AP19" s="70"/>
    </row>
    <row r="20" spans="1:42" ht="27.6" customHeight="1" x14ac:dyDescent="0.25">
      <c r="A20" s="71" t="s">
        <v>74</v>
      </c>
      <c r="B20" s="64" t="s">
        <v>47</v>
      </c>
      <c r="C20" s="249" t="s">
        <v>75</v>
      </c>
      <c r="D20" s="249"/>
      <c r="E20" s="249"/>
      <c r="F20" s="249"/>
      <c r="G20" s="66">
        <v>24820000</v>
      </c>
      <c r="H20" s="66"/>
      <c r="I20" s="66">
        <v>24820000</v>
      </c>
      <c r="J20" s="66"/>
      <c r="K20" s="66"/>
      <c r="L20" s="66"/>
      <c r="M20" s="66"/>
      <c r="N20" s="66"/>
      <c r="O20" s="66"/>
      <c r="P20" s="66"/>
      <c r="Q20" s="66">
        <v>6273100</v>
      </c>
      <c r="R20" s="66">
        <v>11657700</v>
      </c>
      <c r="S20" s="66">
        <v>6889200</v>
      </c>
      <c r="T20" s="66"/>
      <c r="U20" s="72" t="str">
        <f t="shared" si="0"/>
        <v>Акцизы по подакцизным товарам (продукции), производимым на территории Российской Федерации</v>
      </c>
      <c r="V20" s="64" t="str">
        <f t="shared" si="1"/>
        <v>010</v>
      </c>
      <c r="W20" s="249" t="str">
        <f t="shared" si="2"/>
        <v>00010302000010000110</v>
      </c>
      <c r="X20" s="249"/>
      <c r="Y20" s="249"/>
      <c r="Z20" s="249"/>
      <c r="AA20" s="66">
        <v>24381648.059999999</v>
      </c>
      <c r="AB20" s="66"/>
      <c r="AC20" s="66">
        <v>24381648.059999999</v>
      </c>
      <c r="AD20" s="66"/>
      <c r="AE20" s="66"/>
      <c r="AF20" s="66"/>
      <c r="AG20" s="66"/>
      <c r="AH20" s="66"/>
      <c r="AI20" s="66"/>
      <c r="AJ20" s="66"/>
      <c r="AK20" s="66">
        <v>6161824.8700000001</v>
      </c>
      <c r="AL20" s="66">
        <v>11452182.539999999</v>
      </c>
      <c r="AM20" s="66">
        <v>6767640.6500000004</v>
      </c>
      <c r="AN20" s="68"/>
      <c r="AO20" s="69" t="str">
        <f t="shared" si="3"/>
        <v>00010302000010000110</v>
      </c>
      <c r="AP20" s="70"/>
    </row>
    <row r="21" spans="1:42" ht="54.2" customHeight="1" x14ac:dyDescent="0.25">
      <c r="A21" s="71" t="s">
        <v>76</v>
      </c>
      <c r="B21" s="64" t="s">
        <v>47</v>
      </c>
      <c r="C21" s="249" t="s">
        <v>77</v>
      </c>
      <c r="D21" s="249"/>
      <c r="E21" s="249"/>
      <c r="F21" s="249"/>
      <c r="G21" s="66">
        <v>12944400</v>
      </c>
      <c r="H21" s="66"/>
      <c r="I21" s="66">
        <v>12944400</v>
      </c>
      <c r="J21" s="66"/>
      <c r="K21" s="66"/>
      <c r="L21" s="66"/>
      <c r="M21" s="66"/>
      <c r="N21" s="66"/>
      <c r="O21" s="66"/>
      <c r="P21" s="66"/>
      <c r="Q21" s="66">
        <v>3271700</v>
      </c>
      <c r="R21" s="66">
        <v>6079700</v>
      </c>
      <c r="S21" s="66">
        <v>3593000</v>
      </c>
      <c r="T21" s="66"/>
      <c r="U21" s="72" t="str">
        <f t="shared" si="0"/>
        <v>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v>
      </c>
      <c r="V21" s="64" t="str">
        <f t="shared" si="1"/>
        <v>010</v>
      </c>
      <c r="W21" s="249" t="str">
        <f t="shared" si="2"/>
        <v>00010302230010000110</v>
      </c>
      <c r="X21" s="249"/>
      <c r="Y21" s="249"/>
      <c r="Z21" s="249"/>
      <c r="AA21" s="66">
        <v>12633636.960000001</v>
      </c>
      <c r="AB21" s="66"/>
      <c r="AC21" s="66">
        <v>12633636.960000001</v>
      </c>
      <c r="AD21" s="66"/>
      <c r="AE21" s="66"/>
      <c r="AF21" s="66"/>
      <c r="AG21" s="66"/>
      <c r="AH21" s="66"/>
      <c r="AI21" s="66"/>
      <c r="AJ21" s="66"/>
      <c r="AK21" s="66">
        <v>3192821.87</v>
      </c>
      <c r="AL21" s="66">
        <v>5934082.7599999998</v>
      </c>
      <c r="AM21" s="66">
        <v>3506732.33</v>
      </c>
      <c r="AN21" s="68"/>
      <c r="AO21" s="69" t="str">
        <f t="shared" si="3"/>
        <v>00010302230010000110</v>
      </c>
      <c r="AP21" s="70"/>
    </row>
    <row r="22" spans="1:42" ht="89.65" customHeight="1" x14ac:dyDescent="0.25">
      <c r="A22" s="165" t="s">
        <v>78</v>
      </c>
      <c r="B22" s="74" t="s">
        <v>47</v>
      </c>
      <c r="C22" s="250" t="s">
        <v>79</v>
      </c>
      <c r="D22" s="325"/>
      <c r="E22" s="326"/>
      <c r="F22" s="327"/>
      <c r="G22" s="66">
        <v>12944400</v>
      </c>
      <c r="H22" s="76"/>
      <c r="I22" s="66">
        <v>12944400</v>
      </c>
      <c r="J22" s="76"/>
      <c r="K22" s="77"/>
      <c r="L22" s="77"/>
      <c r="M22" s="77"/>
      <c r="N22" s="77"/>
      <c r="O22" s="77"/>
      <c r="P22" s="77"/>
      <c r="Q22" s="77">
        <v>3271700</v>
      </c>
      <c r="R22" s="77">
        <v>6079700</v>
      </c>
      <c r="S22" s="77">
        <v>3593000</v>
      </c>
      <c r="T22" s="77"/>
      <c r="U22" s="78" t="str">
        <f t="shared" si="0"/>
        <v>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v>
      </c>
      <c r="V22" s="79" t="str">
        <f t="shared" si="1"/>
        <v>010</v>
      </c>
      <c r="W22" s="310" t="str">
        <f t="shared" si="2"/>
        <v>00010302231010000110</v>
      </c>
      <c r="X22" s="311"/>
      <c r="Y22" s="312"/>
      <c r="Z22" s="313"/>
      <c r="AA22" s="66">
        <v>12633636.960000001</v>
      </c>
      <c r="AB22" s="76"/>
      <c r="AC22" s="66">
        <v>12633636.960000001</v>
      </c>
      <c r="AD22" s="76"/>
      <c r="AE22" s="77"/>
      <c r="AF22" s="77"/>
      <c r="AG22" s="77"/>
      <c r="AH22" s="77"/>
      <c r="AI22" s="77"/>
      <c r="AJ22" s="77"/>
      <c r="AK22" s="77">
        <v>3192821.87</v>
      </c>
      <c r="AL22" s="77">
        <v>5934082.7599999998</v>
      </c>
      <c r="AM22" s="77">
        <v>3506732.33</v>
      </c>
      <c r="AN22" s="81"/>
      <c r="AO22" s="82" t="str">
        <f t="shared" si="3"/>
        <v>00010302231010000110</v>
      </c>
      <c r="AP22" s="70"/>
    </row>
    <row r="23" spans="1:42" ht="63.2" customHeight="1" x14ac:dyDescent="0.25">
      <c r="A23" s="63" t="s">
        <v>80</v>
      </c>
      <c r="B23" s="64" t="s">
        <v>47</v>
      </c>
      <c r="C23" s="249" t="s">
        <v>81</v>
      </c>
      <c r="D23" s="249"/>
      <c r="E23" s="249"/>
      <c r="F23" s="249"/>
      <c r="G23" s="66">
        <v>61800</v>
      </c>
      <c r="H23" s="66"/>
      <c r="I23" s="66">
        <v>61800</v>
      </c>
      <c r="J23" s="66"/>
      <c r="K23" s="66"/>
      <c r="L23" s="66"/>
      <c r="M23" s="66"/>
      <c r="N23" s="66"/>
      <c r="O23" s="66"/>
      <c r="P23" s="66"/>
      <c r="Q23" s="66">
        <v>15600</v>
      </c>
      <c r="R23" s="66">
        <v>29100</v>
      </c>
      <c r="S23" s="66">
        <v>17100</v>
      </c>
      <c r="T23" s="66"/>
      <c r="U23" s="67" t="str">
        <f t="shared" si="0"/>
        <v>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v>
      </c>
      <c r="V23" s="64" t="str">
        <f t="shared" si="1"/>
        <v>010</v>
      </c>
      <c r="W23" s="249" t="str">
        <f t="shared" si="2"/>
        <v>00010302240010000110</v>
      </c>
      <c r="X23" s="249"/>
      <c r="Y23" s="249"/>
      <c r="Z23" s="249"/>
      <c r="AA23" s="66">
        <v>73050.490000000005</v>
      </c>
      <c r="AB23" s="66"/>
      <c r="AC23" s="66">
        <v>73050.490000000005</v>
      </c>
      <c r="AD23" s="66"/>
      <c r="AE23" s="66"/>
      <c r="AF23" s="66"/>
      <c r="AG23" s="66"/>
      <c r="AH23" s="66"/>
      <c r="AI23" s="66"/>
      <c r="AJ23" s="66"/>
      <c r="AK23" s="66">
        <v>18461.599999999999</v>
      </c>
      <c r="AL23" s="66">
        <v>34312.18</v>
      </c>
      <c r="AM23" s="66">
        <v>20276.71</v>
      </c>
      <c r="AN23" s="68"/>
      <c r="AO23" s="69" t="str">
        <f t="shared" si="3"/>
        <v>00010302240010000110</v>
      </c>
      <c r="AP23" s="70"/>
    </row>
    <row r="24" spans="1:42" ht="98.65" customHeight="1" x14ac:dyDescent="0.25">
      <c r="A24" s="165" t="s">
        <v>82</v>
      </c>
      <c r="B24" s="74" t="s">
        <v>47</v>
      </c>
      <c r="C24" s="250" t="s">
        <v>83</v>
      </c>
      <c r="D24" s="325"/>
      <c r="E24" s="326"/>
      <c r="F24" s="327"/>
      <c r="G24" s="66">
        <v>61800</v>
      </c>
      <c r="H24" s="76"/>
      <c r="I24" s="66">
        <v>61800</v>
      </c>
      <c r="J24" s="76"/>
      <c r="K24" s="77"/>
      <c r="L24" s="77"/>
      <c r="M24" s="77"/>
      <c r="N24" s="77"/>
      <c r="O24" s="77"/>
      <c r="P24" s="77"/>
      <c r="Q24" s="77">
        <v>15600</v>
      </c>
      <c r="R24" s="77">
        <v>29100</v>
      </c>
      <c r="S24" s="77">
        <v>17100</v>
      </c>
      <c r="T24" s="77"/>
      <c r="U24" s="78" t="str">
        <f t="shared" si="0"/>
        <v>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v>
      </c>
      <c r="V24" s="79" t="str">
        <f t="shared" si="1"/>
        <v>010</v>
      </c>
      <c r="W24" s="310" t="str">
        <f t="shared" si="2"/>
        <v>00010302241010000110</v>
      </c>
      <c r="X24" s="311"/>
      <c r="Y24" s="312"/>
      <c r="Z24" s="313"/>
      <c r="AA24" s="66">
        <v>73050.490000000005</v>
      </c>
      <c r="AB24" s="76"/>
      <c r="AC24" s="66">
        <v>73050.490000000005</v>
      </c>
      <c r="AD24" s="76"/>
      <c r="AE24" s="77"/>
      <c r="AF24" s="77"/>
      <c r="AG24" s="77"/>
      <c r="AH24" s="77"/>
      <c r="AI24" s="77"/>
      <c r="AJ24" s="77"/>
      <c r="AK24" s="77">
        <v>18461.599999999999</v>
      </c>
      <c r="AL24" s="77">
        <v>34312.18</v>
      </c>
      <c r="AM24" s="77">
        <v>20276.71</v>
      </c>
      <c r="AN24" s="81"/>
      <c r="AO24" s="82" t="str">
        <f t="shared" si="3"/>
        <v>00010302241010000110</v>
      </c>
      <c r="AP24" s="70"/>
    </row>
    <row r="25" spans="1:42" ht="54.2" customHeight="1" x14ac:dyDescent="0.25">
      <c r="A25" s="63" t="s">
        <v>84</v>
      </c>
      <c r="B25" s="64" t="s">
        <v>47</v>
      </c>
      <c r="C25" s="249" t="s">
        <v>85</v>
      </c>
      <c r="D25" s="249"/>
      <c r="E25" s="249"/>
      <c r="F25" s="249"/>
      <c r="G25" s="66">
        <v>13422200</v>
      </c>
      <c r="H25" s="66"/>
      <c r="I25" s="66">
        <v>13422200</v>
      </c>
      <c r="J25" s="66"/>
      <c r="K25" s="66"/>
      <c r="L25" s="66"/>
      <c r="M25" s="66"/>
      <c r="N25" s="66"/>
      <c r="O25" s="66"/>
      <c r="P25" s="66"/>
      <c r="Q25" s="66">
        <v>3392400</v>
      </c>
      <c r="R25" s="66">
        <v>6304300</v>
      </c>
      <c r="S25" s="66">
        <v>3725500</v>
      </c>
      <c r="T25" s="66"/>
      <c r="U25" s="67" t="str">
        <f t="shared" si="0"/>
        <v>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v>
      </c>
      <c r="V25" s="64" t="str">
        <f t="shared" si="1"/>
        <v>010</v>
      </c>
      <c r="W25" s="249" t="str">
        <f t="shared" si="2"/>
        <v>00010302250010000110</v>
      </c>
      <c r="X25" s="249"/>
      <c r="Y25" s="249"/>
      <c r="Z25" s="249"/>
      <c r="AA25" s="66">
        <v>13074118.300000001</v>
      </c>
      <c r="AB25" s="66"/>
      <c r="AC25" s="66">
        <v>13074118.300000001</v>
      </c>
      <c r="AD25" s="66"/>
      <c r="AE25" s="66"/>
      <c r="AF25" s="66"/>
      <c r="AG25" s="66"/>
      <c r="AH25" s="66"/>
      <c r="AI25" s="66"/>
      <c r="AJ25" s="66"/>
      <c r="AK25" s="66">
        <v>3304142.04</v>
      </c>
      <c r="AL25" s="66">
        <v>6140979.0199999996</v>
      </c>
      <c r="AM25" s="66">
        <v>3628997.24</v>
      </c>
      <c r="AN25" s="68"/>
      <c r="AO25" s="69" t="str">
        <f t="shared" si="3"/>
        <v>00010302250010000110</v>
      </c>
      <c r="AP25" s="70"/>
    </row>
    <row r="26" spans="1:42" ht="89.65" customHeight="1" x14ac:dyDescent="0.25">
      <c r="A26" s="165" t="s">
        <v>86</v>
      </c>
      <c r="B26" s="74" t="s">
        <v>47</v>
      </c>
      <c r="C26" s="250" t="s">
        <v>87</v>
      </c>
      <c r="D26" s="325"/>
      <c r="E26" s="326"/>
      <c r="F26" s="327"/>
      <c r="G26" s="66">
        <v>13422200</v>
      </c>
      <c r="H26" s="76"/>
      <c r="I26" s="66">
        <v>13422200</v>
      </c>
      <c r="J26" s="76"/>
      <c r="K26" s="77"/>
      <c r="L26" s="77"/>
      <c r="M26" s="77"/>
      <c r="N26" s="77"/>
      <c r="O26" s="77"/>
      <c r="P26" s="77"/>
      <c r="Q26" s="77">
        <v>3392400</v>
      </c>
      <c r="R26" s="77">
        <v>6304300</v>
      </c>
      <c r="S26" s="77">
        <v>3725500</v>
      </c>
      <c r="T26" s="77"/>
      <c r="U26" s="78" t="str">
        <f t="shared" si="0"/>
        <v>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v>
      </c>
      <c r="V26" s="79" t="str">
        <f t="shared" si="1"/>
        <v>010</v>
      </c>
      <c r="W26" s="310" t="str">
        <f t="shared" si="2"/>
        <v>00010302251010000110</v>
      </c>
      <c r="X26" s="311"/>
      <c r="Y26" s="312"/>
      <c r="Z26" s="313"/>
      <c r="AA26" s="66">
        <v>13074118.300000001</v>
      </c>
      <c r="AB26" s="76"/>
      <c r="AC26" s="66">
        <v>13074118.300000001</v>
      </c>
      <c r="AD26" s="76"/>
      <c r="AE26" s="77"/>
      <c r="AF26" s="77"/>
      <c r="AG26" s="77"/>
      <c r="AH26" s="77"/>
      <c r="AI26" s="77"/>
      <c r="AJ26" s="77"/>
      <c r="AK26" s="77">
        <v>3304142.04</v>
      </c>
      <c r="AL26" s="77">
        <v>6140979.0199999996</v>
      </c>
      <c r="AM26" s="77">
        <v>3628997.24</v>
      </c>
      <c r="AN26" s="81"/>
      <c r="AO26" s="82" t="str">
        <f t="shared" si="3"/>
        <v>00010302251010000110</v>
      </c>
      <c r="AP26" s="70"/>
    </row>
    <row r="27" spans="1:42" ht="54.2" customHeight="1" x14ac:dyDescent="0.25">
      <c r="A27" s="63" t="s">
        <v>88</v>
      </c>
      <c r="B27" s="64" t="s">
        <v>47</v>
      </c>
      <c r="C27" s="249" t="s">
        <v>89</v>
      </c>
      <c r="D27" s="249"/>
      <c r="E27" s="249"/>
      <c r="F27" s="249"/>
      <c r="G27" s="66">
        <v>-1608400</v>
      </c>
      <c r="H27" s="66"/>
      <c r="I27" s="66">
        <v>-1608400</v>
      </c>
      <c r="J27" s="66"/>
      <c r="K27" s="66"/>
      <c r="L27" s="66"/>
      <c r="M27" s="66"/>
      <c r="N27" s="66"/>
      <c r="O27" s="66"/>
      <c r="P27" s="66"/>
      <c r="Q27" s="66">
        <v>-406600</v>
      </c>
      <c r="R27" s="66">
        <v>-755400</v>
      </c>
      <c r="S27" s="66">
        <v>-446400</v>
      </c>
      <c r="T27" s="66"/>
      <c r="U27" s="67" t="str">
        <f t="shared" si="0"/>
        <v>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v>
      </c>
      <c r="V27" s="64" t="str">
        <f t="shared" si="1"/>
        <v>010</v>
      </c>
      <c r="W27" s="249" t="str">
        <f t="shared" si="2"/>
        <v>00010302260010000110</v>
      </c>
      <c r="X27" s="249"/>
      <c r="Y27" s="249"/>
      <c r="Z27" s="249"/>
      <c r="AA27" s="66">
        <v>-1399157.69</v>
      </c>
      <c r="AB27" s="66"/>
      <c r="AC27" s="66">
        <v>-1399157.69</v>
      </c>
      <c r="AD27" s="66"/>
      <c r="AE27" s="66"/>
      <c r="AF27" s="66"/>
      <c r="AG27" s="66"/>
      <c r="AH27" s="66"/>
      <c r="AI27" s="66"/>
      <c r="AJ27" s="66"/>
      <c r="AK27" s="66">
        <v>-353600.64</v>
      </c>
      <c r="AL27" s="66">
        <v>-657191.42000000004</v>
      </c>
      <c r="AM27" s="66">
        <v>-388365.63</v>
      </c>
      <c r="AN27" s="68"/>
      <c r="AO27" s="69" t="str">
        <f t="shared" si="3"/>
        <v>00010302260010000110</v>
      </c>
      <c r="AP27" s="70"/>
    </row>
    <row r="28" spans="1:42" ht="89.65" customHeight="1" x14ac:dyDescent="0.25">
      <c r="A28" s="165" t="s">
        <v>90</v>
      </c>
      <c r="B28" s="74" t="s">
        <v>47</v>
      </c>
      <c r="C28" s="250" t="s">
        <v>91</v>
      </c>
      <c r="D28" s="325"/>
      <c r="E28" s="326"/>
      <c r="F28" s="327"/>
      <c r="G28" s="66">
        <v>-1608400</v>
      </c>
      <c r="H28" s="76"/>
      <c r="I28" s="66">
        <v>-1608400</v>
      </c>
      <c r="J28" s="76"/>
      <c r="K28" s="77"/>
      <c r="L28" s="77"/>
      <c r="M28" s="77"/>
      <c r="N28" s="77"/>
      <c r="O28" s="77"/>
      <c r="P28" s="77"/>
      <c r="Q28" s="77">
        <v>-406600</v>
      </c>
      <c r="R28" s="77">
        <v>-755400</v>
      </c>
      <c r="S28" s="77">
        <v>-446400</v>
      </c>
      <c r="T28" s="77"/>
      <c r="U28" s="78" t="str">
        <f t="shared" si="0"/>
        <v>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v>
      </c>
      <c r="V28" s="79" t="str">
        <f t="shared" si="1"/>
        <v>010</v>
      </c>
      <c r="W28" s="310" t="str">
        <f t="shared" si="2"/>
        <v>00010302261010000110</v>
      </c>
      <c r="X28" s="311"/>
      <c r="Y28" s="312"/>
      <c r="Z28" s="313"/>
      <c r="AA28" s="66">
        <v>-1399157.69</v>
      </c>
      <c r="AB28" s="76"/>
      <c r="AC28" s="66">
        <v>-1399157.69</v>
      </c>
      <c r="AD28" s="76"/>
      <c r="AE28" s="77"/>
      <c r="AF28" s="77"/>
      <c r="AG28" s="77"/>
      <c r="AH28" s="77"/>
      <c r="AI28" s="77"/>
      <c r="AJ28" s="77"/>
      <c r="AK28" s="77">
        <v>-353600.64</v>
      </c>
      <c r="AL28" s="77">
        <v>-657191.42000000004</v>
      </c>
      <c r="AM28" s="77">
        <v>-388365.63</v>
      </c>
      <c r="AN28" s="81"/>
      <c r="AO28" s="82" t="str">
        <f t="shared" si="3"/>
        <v>00010302261010000110</v>
      </c>
      <c r="AP28" s="70"/>
    </row>
    <row r="29" spans="1:42" ht="11.25" customHeight="1" x14ac:dyDescent="0.25">
      <c r="A29" s="63" t="s">
        <v>92</v>
      </c>
      <c r="B29" s="64" t="s">
        <v>47</v>
      </c>
      <c r="C29" s="249" t="s">
        <v>93</v>
      </c>
      <c r="D29" s="249"/>
      <c r="E29" s="249"/>
      <c r="F29" s="249"/>
      <c r="G29" s="66">
        <v>53668900</v>
      </c>
      <c r="H29" s="66"/>
      <c r="I29" s="66">
        <v>53668900</v>
      </c>
      <c r="J29" s="66"/>
      <c r="K29" s="66"/>
      <c r="L29" s="66"/>
      <c r="M29" s="66"/>
      <c r="N29" s="66"/>
      <c r="O29" s="66"/>
      <c r="P29" s="66"/>
      <c r="Q29" s="66">
        <v>53663300</v>
      </c>
      <c r="R29" s="66">
        <v>3500</v>
      </c>
      <c r="S29" s="66">
        <v>2100</v>
      </c>
      <c r="T29" s="66"/>
      <c r="U29" s="67" t="str">
        <f t="shared" si="0"/>
        <v>НАЛОГИ НА СОВОКУПНЫЙ ДОХОД</v>
      </c>
      <c r="V29" s="64" t="str">
        <f t="shared" si="1"/>
        <v>010</v>
      </c>
      <c r="W29" s="249" t="str">
        <f t="shared" si="2"/>
        <v>00010500000000000000</v>
      </c>
      <c r="X29" s="249"/>
      <c r="Y29" s="249"/>
      <c r="Z29" s="249"/>
      <c r="AA29" s="66">
        <v>70674274.790000007</v>
      </c>
      <c r="AB29" s="66"/>
      <c r="AC29" s="66">
        <v>70674274.790000007</v>
      </c>
      <c r="AD29" s="66"/>
      <c r="AE29" s="66"/>
      <c r="AF29" s="66"/>
      <c r="AG29" s="66"/>
      <c r="AH29" s="66"/>
      <c r="AI29" s="66"/>
      <c r="AJ29" s="66"/>
      <c r="AK29" s="66">
        <v>70655286.290000007</v>
      </c>
      <c r="AL29" s="66">
        <v>12074.4</v>
      </c>
      <c r="AM29" s="66">
        <v>6914.1</v>
      </c>
      <c r="AN29" s="68"/>
      <c r="AO29" s="69" t="str">
        <f t="shared" si="3"/>
        <v>00010500000000000000</v>
      </c>
      <c r="AP29" s="70"/>
    </row>
    <row r="30" spans="1:42" ht="18.75" customHeight="1" x14ac:dyDescent="0.25">
      <c r="A30" s="71" t="s">
        <v>94</v>
      </c>
      <c r="B30" s="64" t="s">
        <v>47</v>
      </c>
      <c r="C30" s="249" t="s">
        <v>95</v>
      </c>
      <c r="D30" s="249"/>
      <c r="E30" s="249"/>
      <c r="F30" s="249"/>
      <c r="G30" s="66">
        <v>50580900</v>
      </c>
      <c r="H30" s="66"/>
      <c r="I30" s="66">
        <v>50580900</v>
      </c>
      <c r="J30" s="66"/>
      <c r="K30" s="66"/>
      <c r="L30" s="66"/>
      <c r="M30" s="66"/>
      <c r="N30" s="66"/>
      <c r="O30" s="66"/>
      <c r="P30" s="66"/>
      <c r="Q30" s="66">
        <v>50580900</v>
      </c>
      <c r="R30" s="66"/>
      <c r="S30" s="66"/>
      <c r="T30" s="66"/>
      <c r="U30" s="72" t="str">
        <f t="shared" si="0"/>
        <v>Налог, взимаемый в связи с применением упрощенной системы налогообложения</v>
      </c>
      <c r="V30" s="64" t="str">
        <f t="shared" si="1"/>
        <v>010</v>
      </c>
      <c r="W30" s="249" t="str">
        <f t="shared" si="2"/>
        <v>00010501000000000110</v>
      </c>
      <c r="X30" s="249"/>
      <c r="Y30" s="249"/>
      <c r="Z30" s="249"/>
      <c r="AA30" s="66">
        <v>67143754.870000005</v>
      </c>
      <c r="AB30" s="66"/>
      <c r="AC30" s="66">
        <v>67143754.870000005</v>
      </c>
      <c r="AD30" s="66"/>
      <c r="AE30" s="66"/>
      <c r="AF30" s="66"/>
      <c r="AG30" s="66"/>
      <c r="AH30" s="66"/>
      <c r="AI30" s="66"/>
      <c r="AJ30" s="66"/>
      <c r="AK30" s="66">
        <v>67143754.870000005</v>
      </c>
      <c r="AL30" s="66"/>
      <c r="AM30" s="66"/>
      <c r="AN30" s="68"/>
      <c r="AO30" s="69" t="str">
        <f t="shared" si="3"/>
        <v>00010501000000000110</v>
      </c>
      <c r="AP30" s="70"/>
    </row>
    <row r="31" spans="1:42" ht="27.6" customHeight="1" x14ac:dyDescent="0.25">
      <c r="A31" s="71" t="s">
        <v>96</v>
      </c>
      <c r="B31" s="64" t="s">
        <v>47</v>
      </c>
      <c r="C31" s="249" t="s">
        <v>97</v>
      </c>
      <c r="D31" s="249"/>
      <c r="E31" s="249"/>
      <c r="F31" s="249"/>
      <c r="G31" s="66">
        <v>35962900</v>
      </c>
      <c r="H31" s="66"/>
      <c r="I31" s="66">
        <v>35962900</v>
      </c>
      <c r="J31" s="66"/>
      <c r="K31" s="66"/>
      <c r="L31" s="66"/>
      <c r="M31" s="66"/>
      <c r="N31" s="66"/>
      <c r="O31" s="66"/>
      <c r="P31" s="66"/>
      <c r="Q31" s="66">
        <v>35962900</v>
      </c>
      <c r="R31" s="66"/>
      <c r="S31" s="66"/>
      <c r="T31" s="66"/>
      <c r="U31" s="72" t="str">
        <f t="shared" si="0"/>
        <v>Налог, взимаемый с налогоплательщиков, выбравших в качестве объекта налогообложения доходы</v>
      </c>
      <c r="V31" s="64" t="str">
        <f t="shared" si="1"/>
        <v>010</v>
      </c>
      <c r="W31" s="249" t="str">
        <f t="shared" si="2"/>
        <v>00010501010010000110</v>
      </c>
      <c r="X31" s="249"/>
      <c r="Y31" s="249"/>
      <c r="Z31" s="249"/>
      <c r="AA31" s="66">
        <v>47905436.240000002</v>
      </c>
      <c r="AB31" s="66"/>
      <c r="AC31" s="66">
        <v>47905436.240000002</v>
      </c>
      <c r="AD31" s="66"/>
      <c r="AE31" s="66"/>
      <c r="AF31" s="66"/>
      <c r="AG31" s="66"/>
      <c r="AH31" s="66"/>
      <c r="AI31" s="66"/>
      <c r="AJ31" s="66"/>
      <c r="AK31" s="66">
        <v>47905436.240000002</v>
      </c>
      <c r="AL31" s="66"/>
      <c r="AM31" s="66"/>
      <c r="AN31" s="68"/>
      <c r="AO31" s="69" t="str">
        <f t="shared" si="3"/>
        <v>00010501010010000110</v>
      </c>
      <c r="AP31" s="70"/>
    </row>
    <row r="32" spans="1:42" ht="27.6" customHeight="1" x14ac:dyDescent="0.25">
      <c r="A32" s="165" t="s">
        <v>96</v>
      </c>
      <c r="B32" s="74" t="s">
        <v>47</v>
      </c>
      <c r="C32" s="250" t="s">
        <v>98</v>
      </c>
      <c r="D32" s="325"/>
      <c r="E32" s="326"/>
      <c r="F32" s="327"/>
      <c r="G32" s="66">
        <v>35962900</v>
      </c>
      <c r="H32" s="76"/>
      <c r="I32" s="66">
        <v>35962900</v>
      </c>
      <c r="J32" s="76"/>
      <c r="K32" s="77"/>
      <c r="L32" s="77"/>
      <c r="M32" s="77"/>
      <c r="N32" s="77"/>
      <c r="O32" s="77"/>
      <c r="P32" s="77"/>
      <c r="Q32" s="77">
        <v>35962900</v>
      </c>
      <c r="R32" s="77"/>
      <c r="S32" s="77"/>
      <c r="T32" s="77"/>
      <c r="U32" s="78" t="str">
        <f t="shared" si="0"/>
        <v>Налог, взимаемый с налогоплательщиков, выбравших в качестве объекта налогообложения доходы</v>
      </c>
      <c r="V32" s="79" t="str">
        <f t="shared" si="1"/>
        <v>010</v>
      </c>
      <c r="W32" s="310" t="str">
        <f t="shared" si="2"/>
        <v>00010501011010000110</v>
      </c>
      <c r="X32" s="311"/>
      <c r="Y32" s="312"/>
      <c r="Z32" s="313"/>
      <c r="AA32" s="66">
        <v>47905436.240000002</v>
      </c>
      <c r="AB32" s="76"/>
      <c r="AC32" s="66">
        <v>47905436.240000002</v>
      </c>
      <c r="AD32" s="76"/>
      <c r="AE32" s="77"/>
      <c r="AF32" s="77"/>
      <c r="AG32" s="77"/>
      <c r="AH32" s="77"/>
      <c r="AI32" s="77"/>
      <c r="AJ32" s="77"/>
      <c r="AK32" s="77">
        <v>47905436.240000002</v>
      </c>
      <c r="AL32" s="77"/>
      <c r="AM32" s="77"/>
      <c r="AN32" s="81"/>
      <c r="AO32" s="82" t="str">
        <f t="shared" si="3"/>
        <v>00010501011010000110</v>
      </c>
      <c r="AP32" s="70"/>
    </row>
    <row r="33" spans="1:42" ht="27.6" customHeight="1" x14ac:dyDescent="0.25">
      <c r="A33" s="63" t="s">
        <v>99</v>
      </c>
      <c r="B33" s="64" t="s">
        <v>47</v>
      </c>
      <c r="C33" s="249" t="s">
        <v>100</v>
      </c>
      <c r="D33" s="249"/>
      <c r="E33" s="249"/>
      <c r="F33" s="249"/>
      <c r="G33" s="66">
        <v>14618000</v>
      </c>
      <c r="H33" s="66"/>
      <c r="I33" s="66">
        <v>14618000</v>
      </c>
      <c r="J33" s="66"/>
      <c r="K33" s="66"/>
      <c r="L33" s="66"/>
      <c r="M33" s="66"/>
      <c r="N33" s="66"/>
      <c r="O33" s="66"/>
      <c r="P33" s="66"/>
      <c r="Q33" s="66">
        <v>14618000</v>
      </c>
      <c r="R33" s="66"/>
      <c r="S33" s="66"/>
      <c r="T33" s="66"/>
      <c r="U33" s="67" t="str">
        <f t="shared" si="0"/>
        <v>Налог, взимаемый с налогоплательщиков, выбравших в качестве объекта налогообложения доходы, уменьшенные на величину расходов</v>
      </c>
      <c r="V33" s="64" t="str">
        <f t="shared" si="1"/>
        <v>010</v>
      </c>
      <c r="W33" s="249" t="str">
        <f t="shared" si="2"/>
        <v>00010501020010000110</v>
      </c>
      <c r="X33" s="249"/>
      <c r="Y33" s="249"/>
      <c r="Z33" s="249"/>
      <c r="AA33" s="66">
        <v>19238318.629999999</v>
      </c>
      <c r="AB33" s="66"/>
      <c r="AC33" s="66">
        <v>19238318.629999999</v>
      </c>
      <c r="AD33" s="66"/>
      <c r="AE33" s="66"/>
      <c r="AF33" s="66"/>
      <c r="AG33" s="66"/>
      <c r="AH33" s="66"/>
      <c r="AI33" s="66"/>
      <c r="AJ33" s="66"/>
      <c r="AK33" s="66">
        <v>19238318.629999999</v>
      </c>
      <c r="AL33" s="66"/>
      <c r="AM33" s="66"/>
      <c r="AN33" s="68"/>
      <c r="AO33" s="69" t="str">
        <f t="shared" si="3"/>
        <v>00010501020010000110</v>
      </c>
      <c r="AP33" s="70"/>
    </row>
    <row r="34" spans="1:42" ht="45.4" customHeight="1" x14ac:dyDescent="0.25">
      <c r="A34" s="165" t="s">
        <v>101</v>
      </c>
      <c r="B34" s="74" t="s">
        <v>47</v>
      </c>
      <c r="C34" s="250" t="s">
        <v>102</v>
      </c>
      <c r="D34" s="325"/>
      <c r="E34" s="326"/>
      <c r="F34" s="327"/>
      <c r="G34" s="66">
        <v>14618000</v>
      </c>
      <c r="H34" s="76"/>
      <c r="I34" s="66">
        <v>14618000</v>
      </c>
      <c r="J34" s="76"/>
      <c r="K34" s="77"/>
      <c r="L34" s="77"/>
      <c r="M34" s="77"/>
      <c r="N34" s="77"/>
      <c r="O34" s="77"/>
      <c r="P34" s="77"/>
      <c r="Q34" s="77">
        <v>14618000</v>
      </c>
      <c r="R34" s="77"/>
      <c r="S34" s="77"/>
      <c r="T34" s="77"/>
      <c r="U34" s="78" t="str">
        <f t="shared" si="0"/>
        <v>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v>
      </c>
      <c r="V34" s="79" t="str">
        <f t="shared" si="1"/>
        <v>010</v>
      </c>
      <c r="W34" s="310" t="str">
        <f t="shared" si="2"/>
        <v>00010501021010000110</v>
      </c>
      <c r="X34" s="311"/>
      <c r="Y34" s="312"/>
      <c r="Z34" s="313"/>
      <c r="AA34" s="66">
        <v>19238318.629999999</v>
      </c>
      <c r="AB34" s="76"/>
      <c r="AC34" s="66">
        <v>19238318.629999999</v>
      </c>
      <c r="AD34" s="76"/>
      <c r="AE34" s="77"/>
      <c r="AF34" s="77"/>
      <c r="AG34" s="77"/>
      <c r="AH34" s="77"/>
      <c r="AI34" s="77"/>
      <c r="AJ34" s="77"/>
      <c r="AK34" s="77">
        <v>19238318.629999999</v>
      </c>
      <c r="AL34" s="77"/>
      <c r="AM34" s="77"/>
      <c r="AN34" s="81"/>
      <c r="AO34" s="82" t="str">
        <f t="shared" si="3"/>
        <v>00010501021010000110</v>
      </c>
      <c r="AP34" s="70"/>
    </row>
    <row r="35" spans="1:42" ht="18.75" customHeight="1" x14ac:dyDescent="0.25">
      <c r="A35" s="63" t="s">
        <v>103</v>
      </c>
      <c r="B35" s="64" t="s">
        <v>47</v>
      </c>
      <c r="C35" s="249" t="s">
        <v>104</v>
      </c>
      <c r="D35" s="249"/>
      <c r="E35" s="249"/>
      <c r="F35" s="249"/>
      <c r="G35" s="66">
        <v>0</v>
      </c>
      <c r="H35" s="66"/>
      <c r="I35" s="66">
        <v>0</v>
      </c>
      <c r="J35" s="66"/>
      <c r="K35" s="66"/>
      <c r="L35" s="66"/>
      <c r="M35" s="66"/>
      <c r="N35" s="66"/>
      <c r="O35" s="66"/>
      <c r="P35" s="66"/>
      <c r="Q35" s="66">
        <v>0</v>
      </c>
      <c r="R35" s="66"/>
      <c r="S35" s="66"/>
      <c r="T35" s="66"/>
      <c r="U35" s="67" t="str">
        <f t="shared" si="0"/>
        <v>Единый налог на вмененный доход для отдельных видов деятельности</v>
      </c>
      <c r="V35" s="64" t="str">
        <f t="shared" si="1"/>
        <v>010</v>
      </c>
      <c r="W35" s="249" t="str">
        <f t="shared" si="2"/>
        <v>00010502000020000110</v>
      </c>
      <c r="X35" s="249"/>
      <c r="Y35" s="249"/>
      <c r="Z35" s="249"/>
      <c r="AA35" s="66">
        <v>84886.91</v>
      </c>
      <c r="AB35" s="66"/>
      <c r="AC35" s="66">
        <v>84886.91</v>
      </c>
      <c r="AD35" s="66"/>
      <c r="AE35" s="66"/>
      <c r="AF35" s="66"/>
      <c r="AG35" s="66"/>
      <c r="AH35" s="66"/>
      <c r="AI35" s="66"/>
      <c r="AJ35" s="66"/>
      <c r="AK35" s="66">
        <v>84886.91</v>
      </c>
      <c r="AL35" s="66"/>
      <c r="AM35" s="66"/>
      <c r="AN35" s="68"/>
      <c r="AO35" s="69" t="str">
        <f t="shared" si="3"/>
        <v>00010502000020000110</v>
      </c>
      <c r="AP35" s="70"/>
    </row>
    <row r="36" spans="1:42" ht="18.75" customHeight="1" x14ac:dyDescent="0.25">
      <c r="A36" s="165" t="s">
        <v>103</v>
      </c>
      <c r="B36" s="74" t="s">
        <v>47</v>
      </c>
      <c r="C36" s="250" t="s">
        <v>105</v>
      </c>
      <c r="D36" s="325"/>
      <c r="E36" s="326"/>
      <c r="F36" s="327"/>
      <c r="G36" s="66">
        <v>0</v>
      </c>
      <c r="H36" s="76"/>
      <c r="I36" s="66">
        <v>0</v>
      </c>
      <c r="J36" s="76"/>
      <c r="K36" s="77"/>
      <c r="L36" s="77"/>
      <c r="M36" s="77"/>
      <c r="N36" s="77"/>
      <c r="O36" s="77"/>
      <c r="P36" s="77"/>
      <c r="Q36" s="77">
        <v>0</v>
      </c>
      <c r="R36" s="77"/>
      <c r="S36" s="77"/>
      <c r="T36" s="77"/>
      <c r="U36" s="78" t="str">
        <f t="shared" si="0"/>
        <v>Единый налог на вмененный доход для отдельных видов деятельности</v>
      </c>
      <c r="V36" s="79" t="str">
        <f t="shared" si="1"/>
        <v>010</v>
      </c>
      <c r="W36" s="310" t="str">
        <f t="shared" si="2"/>
        <v>00010502010020000110</v>
      </c>
      <c r="X36" s="311"/>
      <c r="Y36" s="312"/>
      <c r="Z36" s="313"/>
      <c r="AA36" s="66">
        <v>84886.91</v>
      </c>
      <c r="AB36" s="76"/>
      <c r="AC36" s="66">
        <v>84886.91</v>
      </c>
      <c r="AD36" s="76"/>
      <c r="AE36" s="77"/>
      <c r="AF36" s="77"/>
      <c r="AG36" s="77"/>
      <c r="AH36" s="77"/>
      <c r="AI36" s="77"/>
      <c r="AJ36" s="77"/>
      <c r="AK36" s="77">
        <v>84886.91</v>
      </c>
      <c r="AL36" s="77"/>
      <c r="AM36" s="77"/>
      <c r="AN36" s="81"/>
      <c r="AO36" s="82" t="str">
        <f t="shared" si="3"/>
        <v>00010502010020000110</v>
      </c>
      <c r="AP36" s="70"/>
    </row>
    <row r="37" spans="1:42" ht="11.25" customHeight="1" x14ac:dyDescent="0.25">
      <c r="A37" s="63" t="s">
        <v>106</v>
      </c>
      <c r="B37" s="64" t="s">
        <v>47</v>
      </c>
      <c r="C37" s="249" t="s">
        <v>107</v>
      </c>
      <c r="D37" s="249"/>
      <c r="E37" s="249"/>
      <c r="F37" s="249"/>
      <c r="G37" s="66">
        <v>14000</v>
      </c>
      <c r="H37" s="66"/>
      <c r="I37" s="66">
        <v>14000</v>
      </c>
      <c r="J37" s="66"/>
      <c r="K37" s="66"/>
      <c r="L37" s="66"/>
      <c r="M37" s="66"/>
      <c r="N37" s="66"/>
      <c r="O37" s="66"/>
      <c r="P37" s="66"/>
      <c r="Q37" s="66">
        <v>8400</v>
      </c>
      <c r="R37" s="66">
        <v>3500</v>
      </c>
      <c r="S37" s="66">
        <v>2100</v>
      </c>
      <c r="T37" s="66"/>
      <c r="U37" s="67" t="str">
        <f t="shared" si="0"/>
        <v>Единый сельскохозяйственный налог</v>
      </c>
      <c r="V37" s="64" t="str">
        <f t="shared" si="1"/>
        <v>010</v>
      </c>
      <c r="W37" s="249" t="str">
        <f t="shared" si="2"/>
        <v>00010503000010000110</v>
      </c>
      <c r="X37" s="249"/>
      <c r="Y37" s="249"/>
      <c r="Z37" s="249"/>
      <c r="AA37" s="66">
        <v>47195.8</v>
      </c>
      <c r="AB37" s="66"/>
      <c r="AC37" s="66">
        <v>47195.8</v>
      </c>
      <c r="AD37" s="66"/>
      <c r="AE37" s="66"/>
      <c r="AF37" s="66"/>
      <c r="AG37" s="66"/>
      <c r="AH37" s="66"/>
      <c r="AI37" s="66"/>
      <c r="AJ37" s="66"/>
      <c r="AK37" s="66">
        <v>28207.3</v>
      </c>
      <c r="AL37" s="66">
        <v>12074.4</v>
      </c>
      <c r="AM37" s="66">
        <v>6914.1</v>
      </c>
      <c r="AN37" s="68"/>
      <c r="AO37" s="69" t="str">
        <f t="shared" si="3"/>
        <v>00010503000010000110</v>
      </c>
      <c r="AP37" s="70"/>
    </row>
    <row r="38" spans="1:42" ht="11.25" customHeight="1" x14ac:dyDescent="0.25">
      <c r="A38" s="165" t="s">
        <v>106</v>
      </c>
      <c r="B38" s="74" t="s">
        <v>47</v>
      </c>
      <c r="C38" s="250" t="s">
        <v>108</v>
      </c>
      <c r="D38" s="325"/>
      <c r="E38" s="326"/>
      <c r="F38" s="327"/>
      <c r="G38" s="66">
        <v>14000</v>
      </c>
      <c r="H38" s="76"/>
      <c r="I38" s="66">
        <v>14000</v>
      </c>
      <c r="J38" s="76"/>
      <c r="K38" s="77"/>
      <c r="L38" s="77"/>
      <c r="M38" s="77"/>
      <c r="N38" s="77"/>
      <c r="O38" s="77"/>
      <c r="P38" s="77"/>
      <c r="Q38" s="77">
        <v>8400</v>
      </c>
      <c r="R38" s="77">
        <v>3500</v>
      </c>
      <c r="S38" s="77">
        <v>2100</v>
      </c>
      <c r="T38" s="77"/>
      <c r="U38" s="78" t="str">
        <f t="shared" si="0"/>
        <v>Единый сельскохозяйственный налог</v>
      </c>
      <c r="V38" s="79" t="str">
        <f t="shared" si="1"/>
        <v>010</v>
      </c>
      <c r="W38" s="310" t="str">
        <f t="shared" si="2"/>
        <v>00010503010010000110</v>
      </c>
      <c r="X38" s="311"/>
      <c r="Y38" s="312"/>
      <c r="Z38" s="313"/>
      <c r="AA38" s="66">
        <v>47195.8</v>
      </c>
      <c r="AB38" s="76"/>
      <c r="AC38" s="66">
        <v>47195.8</v>
      </c>
      <c r="AD38" s="76"/>
      <c r="AE38" s="77"/>
      <c r="AF38" s="77"/>
      <c r="AG38" s="77"/>
      <c r="AH38" s="77"/>
      <c r="AI38" s="77"/>
      <c r="AJ38" s="77"/>
      <c r="AK38" s="77">
        <v>28207.3</v>
      </c>
      <c r="AL38" s="77">
        <v>12074.4</v>
      </c>
      <c r="AM38" s="77">
        <v>6914.1</v>
      </c>
      <c r="AN38" s="81"/>
      <c r="AO38" s="82" t="str">
        <f t="shared" si="3"/>
        <v>00010503010010000110</v>
      </c>
      <c r="AP38" s="70"/>
    </row>
    <row r="39" spans="1:42" ht="18.75" customHeight="1" x14ac:dyDescent="0.25">
      <c r="A39" s="63" t="s">
        <v>109</v>
      </c>
      <c r="B39" s="64" t="s">
        <v>47</v>
      </c>
      <c r="C39" s="249" t="s">
        <v>110</v>
      </c>
      <c r="D39" s="249"/>
      <c r="E39" s="249"/>
      <c r="F39" s="249"/>
      <c r="G39" s="66">
        <v>3074000</v>
      </c>
      <c r="H39" s="66"/>
      <c r="I39" s="66">
        <v>3074000</v>
      </c>
      <c r="J39" s="66"/>
      <c r="K39" s="66"/>
      <c r="L39" s="66"/>
      <c r="M39" s="66"/>
      <c r="N39" s="66"/>
      <c r="O39" s="66"/>
      <c r="P39" s="66"/>
      <c r="Q39" s="66">
        <v>3074000</v>
      </c>
      <c r="R39" s="66"/>
      <c r="S39" s="66"/>
      <c r="T39" s="66"/>
      <c r="U39" s="67" t="str">
        <f t="shared" si="0"/>
        <v>Налог, взимаемый в связи с применением патентной системы налогообложения</v>
      </c>
      <c r="V39" s="64" t="str">
        <f t="shared" si="1"/>
        <v>010</v>
      </c>
      <c r="W39" s="249" t="str">
        <f t="shared" si="2"/>
        <v>00010504000020000110</v>
      </c>
      <c r="X39" s="249"/>
      <c r="Y39" s="249"/>
      <c r="Z39" s="249"/>
      <c r="AA39" s="66">
        <v>3398437.21</v>
      </c>
      <c r="AB39" s="66"/>
      <c r="AC39" s="66">
        <v>3398437.21</v>
      </c>
      <c r="AD39" s="66"/>
      <c r="AE39" s="66"/>
      <c r="AF39" s="66"/>
      <c r="AG39" s="66"/>
      <c r="AH39" s="66"/>
      <c r="AI39" s="66"/>
      <c r="AJ39" s="66"/>
      <c r="AK39" s="66">
        <v>3398437.21</v>
      </c>
      <c r="AL39" s="66"/>
      <c r="AM39" s="66"/>
      <c r="AN39" s="68"/>
      <c r="AO39" s="69" t="str">
        <f t="shared" si="3"/>
        <v>00010504000020000110</v>
      </c>
      <c r="AP39" s="70"/>
    </row>
    <row r="40" spans="1:42" ht="27.6" customHeight="1" x14ac:dyDescent="0.25">
      <c r="A40" s="165" t="s">
        <v>111</v>
      </c>
      <c r="B40" s="74" t="s">
        <v>47</v>
      </c>
      <c r="C40" s="250" t="s">
        <v>112</v>
      </c>
      <c r="D40" s="325"/>
      <c r="E40" s="326"/>
      <c r="F40" s="327"/>
      <c r="G40" s="66">
        <v>3074000</v>
      </c>
      <c r="H40" s="76"/>
      <c r="I40" s="66">
        <v>3074000</v>
      </c>
      <c r="J40" s="76"/>
      <c r="K40" s="77"/>
      <c r="L40" s="77"/>
      <c r="M40" s="77"/>
      <c r="N40" s="77"/>
      <c r="O40" s="77"/>
      <c r="P40" s="77"/>
      <c r="Q40" s="77">
        <v>3074000</v>
      </c>
      <c r="R40" s="77"/>
      <c r="S40" s="77"/>
      <c r="T40" s="77"/>
      <c r="U40" s="78" t="str">
        <f t="shared" si="0"/>
        <v>Налог, взимаемый в связи с применением патентной системы налогообложения, зачисляемый в бюджеты муниципальных районов</v>
      </c>
      <c r="V40" s="79" t="str">
        <f t="shared" si="1"/>
        <v>010</v>
      </c>
      <c r="W40" s="310" t="str">
        <f t="shared" si="2"/>
        <v>00010504020020000110</v>
      </c>
      <c r="X40" s="311"/>
      <c r="Y40" s="312"/>
      <c r="Z40" s="313"/>
      <c r="AA40" s="66">
        <v>3398437.21</v>
      </c>
      <c r="AB40" s="76"/>
      <c r="AC40" s="66">
        <v>3398437.21</v>
      </c>
      <c r="AD40" s="76"/>
      <c r="AE40" s="77"/>
      <c r="AF40" s="77"/>
      <c r="AG40" s="77"/>
      <c r="AH40" s="77"/>
      <c r="AI40" s="77"/>
      <c r="AJ40" s="77"/>
      <c r="AK40" s="77">
        <v>3398437.21</v>
      </c>
      <c r="AL40" s="77"/>
      <c r="AM40" s="77"/>
      <c r="AN40" s="81"/>
      <c r="AO40" s="82" t="str">
        <f t="shared" si="3"/>
        <v>00010504020020000110</v>
      </c>
      <c r="AP40" s="70"/>
    </row>
    <row r="41" spans="1:42" ht="11.25" customHeight="1" x14ac:dyDescent="0.25">
      <c r="A41" s="63" t="s">
        <v>113</v>
      </c>
      <c r="B41" s="64" t="s">
        <v>47</v>
      </c>
      <c r="C41" s="249" t="s">
        <v>114</v>
      </c>
      <c r="D41" s="249"/>
      <c r="E41" s="249"/>
      <c r="F41" s="249"/>
      <c r="G41" s="66">
        <v>24444000</v>
      </c>
      <c r="H41" s="66"/>
      <c r="I41" s="66">
        <v>24444000</v>
      </c>
      <c r="J41" s="66"/>
      <c r="K41" s="66"/>
      <c r="L41" s="66"/>
      <c r="M41" s="66"/>
      <c r="N41" s="66"/>
      <c r="O41" s="66"/>
      <c r="P41" s="66"/>
      <c r="Q41" s="66"/>
      <c r="R41" s="66">
        <v>18984000</v>
      </c>
      <c r="S41" s="66">
        <v>5460000</v>
      </c>
      <c r="T41" s="66"/>
      <c r="U41" s="67" t="str">
        <f t="shared" si="0"/>
        <v>НАЛОГИ НА ИМУЩЕСТВО</v>
      </c>
      <c r="V41" s="64" t="str">
        <f t="shared" si="1"/>
        <v>010</v>
      </c>
      <c r="W41" s="249" t="str">
        <f t="shared" si="2"/>
        <v>00010600000000000000</v>
      </c>
      <c r="X41" s="249"/>
      <c r="Y41" s="249"/>
      <c r="Z41" s="249"/>
      <c r="AA41" s="66">
        <v>20471838.850000001</v>
      </c>
      <c r="AB41" s="66"/>
      <c r="AC41" s="66">
        <v>20471838.850000001</v>
      </c>
      <c r="AD41" s="66"/>
      <c r="AE41" s="66"/>
      <c r="AF41" s="66"/>
      <c r="AG41" s="66"/>
      <c r="AH41" s="66"/>
      <c r="AI41" s="66"/>
      <c r="AJ41" s="66"/>
      <c r="AK41" s="66"/>
      <c r="AL41" s="66">
        <v>15090412.67</v>
      </c>
      <c r="AM41" s="66">
        <v>5381426.1799999997</v>
      </c>
      <c r="AN41" s="68"/>
      <c r="AO41" s="69" t="str">
        <f t="shared" si="3"/>
        <v>00010600000000000000</v>
      </c>
      <c r="AP41" s="70"/>
    </row>
    <row r="42" spans="1:42" ht="11.25" customHeight="1" x14ac:dyDescent="0.25">
      <c r="A42" s="71" t="s">
        <v>115</v>
      </c>
      <c r="B42" s="64" t="s">
        <v>47</v>
      </c>
      <c r="C42" s="249" t="s">
        <v>116</v>
      </c>
      <c r="D42" s="249"/>
      <c r="E42" s="249"/>
      <c r="F42" s="249"/>
      <c r="G42" s="66">
        <v>5326000</v>
      </c>
      <c r="H42" s="66"/>
      <c r="I42" s="66">
        <v>5326000</v>
      </c>
      <c r="J42" s="66"/>
      <c r="K42" s="66"/>
      <c r="L42" s="66"/>
      <c r="M42" s="66"/>
      <c r="N42" s="66"/>
      <c r="O42" s="66"/>
      <c r="P42" s="66"/>
      <c r="Q42" s="66"/>
      <c r="R42" s="66">
        <v>4268000</v>
      </c>
      <c r="S42" s="66">
        <v>1058000</v>
      </c>
      <c r="T42" s="66"/>
      <c r="U42" s="72" t="str">
        <f t="shared" si="0"/>
        <v>Налог на имущество физических лиц</v>
      </c>
      <c r="V42" s="64" t="str">
        <f t="shared" si="1"/>
        <v>010</v>
      </c>
      <c r="W42" s="249" t="str">
        <f t="shared" si="2"/>
        <v>00010601000000000110</v>
      </c>
      <c r="X42" s="249"/>
      <c r="Y42" s="249"/>
      <c r="Z42" s="249"/>
      <c r="AA42" s="66">
        <v>5276723.26</v>
      </c>
      <c r="AB42" s="66"/>
      <c r="AC42" s="66">
        <v>5276723.26</v>
      </c>
      <c r="AD42" s="66"/>
      <c r="AE42" s="66"/>
      <c r="AF42" s="66"/>
      <c r="AG42" s="66"/>
      <c r="AH42" s="66"/>
      <c r="AI42" s="66"/>
      <c r="AJ42" s="66"/>
      <c r="AK42" s="66"/>
      <c r="AL42" s="66">
        <v>4268877.1100000003</v>
      </c>
      <c r="AM42" s="66">
        <v>1007846.15</v>
      </c>
      <c r="AN42" s="68"/>
      <c r="AO42" s="69" t="str">
        <f t="shared" si="3"/>
        <v>00010601000000000110</v>
      </c>
      <c r="AP42" s="70"/>
    </row>
    <row r="43" spans="1:42" ht="36.6" customHeight="1" x14ac:dyDescent="0.25">
      <c r="A43" s="165" t="s">
        <v>117</v>
      </c>
      <c r="B43" s="74" t="s">
        <v>47</v>
      </c>
      <c r="C43" s="250" t="s">
        <v>118</v>
      </c>
      <c r="D43" s="325"/>
      <c r="E43" s="326"/>
      <c r="F43" s="327"/>
      <c r="G43" s="66">
        <v>1058000</v>
      </c>
      <c r="H43" s="76"/>
      <c r="I43" s="66">
        <v>1058000</v>
      </c>
      <c r="J43" s="76"/>
      <c r="K43" s="77"/>
      <c r="L43" s="77"/>
      <c r="M43" s="77"/>
      <c r="N43" s="77"/>
      <c r="O43" s="77"/>
      <c r="P43" s="77"/>
      <c r="Q43" s="77"/>
      <c r="R43" s="77"/>
      <c r="S43" s="77">
        <v>1058000</v>
      </c>
      <c r="T43" s="77"/>
      <c r="U43" s="78" t="str">
        <f t="shared" si="0"/>
        <v>Налог на имущество физических лиц, взимаемый по ставкам, применяемым к объектам налогообложения, расположенным в границах сельских поселений</v>
      </c>
      <c r="V43" s="79" t="str">
        <f t="shared" si="1"/>
        <v>010</v>
      </c>
      <c r="W43" s="310" t="str">
        <f t="shared" si="2"/>
        <v>00010601030100000110</v>
      </c>
      <c r="X43" s="311"/>
      <c r="Y43" s="312"/>
      <c r="Z43" s="313"/>
      <c r="AA43" s="66">
        <v>1007846.15</v>
      </c>
      <c r="AB43" s="76"/>
      <c r="AC43" s="66">
        <v>1007846.15</v>
      </c>
      <c r="AD43" s="76"/>
      <c r="AE43" s="77"/>
      <c r="AF43" s="77"/>
      <c r="AG43" s="77"/>
      <c r="AH43" s="77"/>
      <c r="AI43" s="77"/>
      <c r="AJ43" s="77"/>
      <c r="AK43" s="77"/>
      <c r="AL43" s="77"/>
      <c r="AM43" s="77">
        <v>1007846.15</v>
      </c>
      <c r="AN43" s="81"/>
      <c r="AO43" s="82" t="str">
        <f t="shared" si="3"/>
        <v>00010601030100000110</v>
      </c>
      <c r="AP43" s="70"/>
    </row>
    <row r="44" spans="1:42" ht="36.6" customHeight="1" x14ac:dyDescent="0.25">
      <c r="A44" s="166" t="s">
        <v>119</v>
      </c>
      <c r="B44" s="74" t="s">
        <v>47</v>
      </c>
      <c r="C44" s="250" t="s">
        <v>120</v>
      </c>
      <c r="D44" s="325"/>
      <c r="E44" s="326"/>
      <c r="F44" s="327"/>
      <c r="G44" s="66">
        <v>4268000</v>
      </c>
      <c r="H44" s="76"/>
      <c r="I44" s="66">
        <v>4268000</v>
      </c>
      <c r="J44" s="76"/>
      <c r="K44" s="77"/>
      <c r="L44" s="77"/>
      <c r="M44" s="77"/>
      <c r="N44" s="77"/>
      <c r="O44" s="77"/>
      <c r="P44" s="77"/>
      <c r="Q44" s="77"/>
      <c r="R44" s="77">
        <v>4268000</v>
      </c>
      <c r="S44" s="77"/>
      <c r="T44" s="77"/>
      <c r="U44" s="84" t="str">
        <f t="shared" si="0"/>
        <v>Налог на имущество физических лиц, взимаемый по ставкам, применяемым к объектам налогообложения, расположенным в границах городских поселений</v>
      </c>
      <c r="V44" s="79" t="str">
        <f t="shared" si="1"/>
        <v>010</v>
      </c>
      <c r="W44" s="310" t="str">
        <f t="shared" si="2"/>
        <v>00010601030130000110</v>
      </c>
      <c r="X44" s="311"/>
      <c r="Y44" s="312"/>
      <c r="Z44" s="313"/>
      <c r="AA44" s="66">
        <v>4268877.1100000003</v>
      </c>
      <c r="AB44" s="76"/>
      <c r="AC44" s="66">
        <v>4268877.1100000003</v>
      </c>
      <c r="AD44" s="76"/>
      <c r="AE44" s="77"/>
      <c r="AF44" s="77"/>
      <c r="AG44" s="77"/>
      <c r="AH44" s="77"/>
      <c r="AI44" s="77"/>
      <c r="AJ44" s="77"/>
      <c r="AK44" s="77"/>
      <c r="AL44" s="77">
        <v>4268877.1100000003</v>
      </c>
      <c r="AM44" s="77"/>
      <c r="AN44" s="81"/>
      <c r="AO44" s="82" t="str">
        <f t="shared" si="3"/>
        <v>00010601030130000110</v>
      </c>
      <c r="AP44" s="70"/>
    </row>
    <row r="45" spans="1:42" ht="11.25" customHeight="1" x14ac:dyDescent="0.25">
      <c r="A45" s="63" t="s">
        <v>121</v>
      </c>
      <c r="B45" s="64" t="s">
        <v>47</v>
      </c>
      <c r="C45" s="249" t="s">
        <v>122</v>
      </c>
      <c r="D45" s="249"/>
      <c r="E45" s="249"/>
      <c r="F45" s="249"/>
      <c r="G45" s="66">
        <v>19118000</v>
      </c>
      <c r="H45" s="66"/>
      <c r="I45" s="66">
        <v>19118000</v>
      </c>
      <c r="J45" s="66"/>
      <c r="K45" s="66"/>
      <c r="L45" s="66"/>
      <c r="M45" s="66"/>
      <c r="N45" s="66"/>
      <c r="O45" s="66"/>
      <c r="P45" s="66"/>
      <c r="Q45" s="66"/>
      <c r="R45" s="66">
        <v>14716000</v>
      </c>
      <c r="S45" s="66">
        <v>4402000</v>
      </c>
      <c r="T45" s="66"/>
      <c r="U45" s="67" t="str">
        <f t="shared" si="0"/>
        <v>Земельный налог</v>
      </c>
      <c r="V45" s="64" t="str">
        <f t="shared" si="1"/>
        <v>010</v>
      </c>
      <c r="W45" s="249" t="str">
        <f t="shared" si="2"/>
        <v>00010606000000000110</v>
      </c>
      <c r="X45" s="249"/>
      <c r="Y45" s="249"/>
      <c r="Z45" s="249"/>
      <c r="AA45" s="66">
        <v>15195115.59</v>
      </c>
      <c r="AB45" s="66"/>
      <c r="AC45" s="66">
        <v>15195115.59</v>
      </c>
      <c r="AD45" s="66"/>
      <c r="AE45" s="66"/>
      <c r="AF45" s="66"/>
      <c r="AG45" s="66"/>
      <c r="AH45" s="66"/>
      <c r="AI45" s="66"/>
      <c r="AJ45" s="66"/>
      <c r="AK45" s="66"/>
      <c r="AL45" s="66">
        <v>10821535.560000001</v>
      </c>
      <c r="AM45" s="66">
        <v>4373580.03</v>
      </c>
      <c r="AN45" s="68"/>
      <c r="AO45" s="69" t="str">
        <f t="shared" si="3"/>
        <v>00010606000000000110</v>
      </c>
      <c r="AP45" s="70"/>
    </row>
    <row r="46" spans="1:42" ht="11.25" customHeight="1" x14ac:dyDescent="0.25">
      <c r="A46" s="71" t="s">
        <v>123</v>
      </c>
      <c r="B46" s="64" t="s">
        <v>47</v>
      </c>
      <c r="C46" s="249" t="s">
        <v>124</v>
      </c>
      <c r="D46" s="249"/>
      <c r="E46" s="249"/>
      <c r="F46" s="249"/>
      <c r="G46" s="66">
        <v>7645100</v>
      </c>
      <c r="H46" s="66"/>
      <c r="I46" s="66">
        <v>7645100</v>
      </c>
      <c r="J46" s="66"/>
      <c r="K46" s="66"/>
      <c r="L46" s="66"/>
      <c r="M46" s="66"/>
      <c r="N46" s="66"/>
      <c r="O46" s="66"/>
      <c r="P46" s="66"/>
      <c r="Q46" s="66"/>
      <c r="R46" s="66">
        <v>6489700</v>
      </c>
      <c r="S46" s="66">
        <v>1155400</v>
      </c>
      <c r="T46" s="66"/>
      <c r="U46" s="72" t="str">
        <f t="shared" si="0"/>
        <v>Земельный налог с организаций</v>
      </c>
      <c r="V46" s="64" t="str">
        <f t="shared" si="1"/>
        <v>010</v>
      </c>
      <c r="W46" s="249" t="str">
        <f t="shared" si="2"/>
        <v>00010606030000000110</v>
      </c>
      <c r="X46" s="249"/>
      <c r="Y46" s="249"/>
      <c r="Z46" s="249"/>
      <c r="AA46" s="66">
        <v>6242061.75</v>
      </c>
      <c r="AB46" s="66"/>
      <c r="AC46" s="66">
        <v>6242061.75</v>
      </c>
      <c r="AD46" s="66"/>
      <c r="AE46" s="66"/>
      <c r="AF46" s="66"/>
      <c r="AG46" s="66"/>
      <c r="AH46" s="66"/>
      <c r="AI46" s="66"/>
      <c r="AJ46" s="66"/>
      <c r="AK46" s="66"/>
      <c r="AL46" s="66">
        <v>4776455.83</v>
      </c>
      <c r="AM46" s="66">
        <v>1465605.92</v>
      </c>
      <c r="AN46" s="68"/>
      <c r="AO46" s="69" t="str">
        <f t="shared" si="3"/>
        <v>00010606030000000110</v>
      </c>
      <c r="AP46" s="70"/>
    </row>
    <row r="47" spans="1:42" ht="27.6" customHeight="1" x14ac:dyDescent="0.25">
      <c r="A47" s="165" t="s">
        <v>125</v>
      </c>
      <c r="B47" s="74" t="s">
        <v>47</v>
      </c>
      <c r="C47" s="250" t="s">
        <v>126</v>
      </c>
      <c r="D47" s="325"/>
      <c r="E47" s="326"/>
      <c r="F47" s="327"/>
      <c r="G47" s="66">
        <v>1155400</v>
      </c>
      <c r="H47" s="76"/>
      <c r="I47" s="66">
        <v>1155400</v>
      </c>
      <c r="J47" s="76"/>
      <c r="K47" s="77"/>
      <c r="L47" s="77"/>
      <c r="M47" s="77"/>
      <c r="N47" s="77"/>
      <c r="O47" s="77"/>
      <c r="P47" s="77"/>
      <c r="Q47" s="77"/>
      <c r="R47" s="77"/>
      <c r="S47" s="77">
        <v>1155400</v>
      </c>
      <c r="T47" s="77"/>
      <c r="U47" s="78" t="str">
        <f t="shared" si="0"/>
        <v>Земельный налог с организаций, обладающих земельным участком, расположенным в границах сельских поселений</v>
      </c>
      <c r="V47" s="79" t="str">
        <f t="shared" si="1"/>
        <v>010</v>
      </c>
      <c r="W47" s="310" t="str">
        <f t="shared" si="2"/>
        <v>00010606033100000110</v>
      </c>
      <c r="X47" s="311"/>
      <c r="Y47" s="312"/>
      <c r="Z47" s="313"/>
      <c r="AA47" s="66">
        <v>1465605.92</v>
      </c>
      <c r="AB47" s="76"/>
      <c r="AC47" s="66">
        <v>1465605.92</v>
      </c>
      <c r="AD47" s="76"/>
      <c r="AE47" s="77"/>
      <c r="AF47" s="77"/>
      <c r="AG47" s="77"/>
      <c r="AH47" s="77"/>
      <c r="AI47" s="77"/>
      <c r="AJ47" s="77"/>
      <c r="AK47" s="77"/>
      <c r="AL47" s="77"/>
      <c r="AM47" s="77">
        <v>1465605.92</v>
      </c>
      <c r="AN47" s="81"/>
      <c r="AO47" s="82" t="str">
        <f t="shared" si="3"/>
        <v>00010606033100000110</v>
      </c>
      <c r="AP47" s="70"/>
    </row>
    <row r="48" spans="1:42" ht="27.6" customHeight="1" x14ac:dyDescent="0.25">
      <c r="A48" s="166" t="s">
        <v>127</v>
      </c>
      <c r="B48" s="74" t="s">
        <v>47</v>
      </c>
      <c r="C48" s="250" t="s">
        <v>128</v>
      </c>
      <c r="D48" s="325"/>
      <c r="E48" s="326"/>
      <c r="F48" s="327"/>
      <c r="G48" s="66">
        <v>6489700</v>
      </c>
      <c r="H48" s="76"/>
      <c r="I48" s="66">
        <v>6489700</v>
      </c>
      <c r="J48" s="76"/>
      <c r="K48" s="77"/>
      <c r="L48" s="77"/>
      <c r="M48" s="77"/>
      <c r="N48" s="77"/>
      <c r="O48" s="77"/>
      <c r="P48" s="77"/>
      <c r="Q48" s="77"/>
      <c r="R48" s="77">
        <v>6489700</v>
      </c>
      <c r="S48" s="77"/>
      <c r="T48" s="77"/>
      <c r="U48" s="84" t="str">
        <f t="shared" si="0"/>
        <v>Земельный налог с организаций, обладающих земельным участком, расположенным в границах городских поселений</v>
      </c>
      <c r="V48" s="79" t="str">
        <f t="shared" si="1"/>
        <v>010</v>
      </c>
      <c r="W48" s="310" t="str">
        <f t="shared" si="2"/>
        <v>00010606033130000110</v>
      </c>
      <c r="X48" s="311"/>
      <c r="Y48" s="312"/>
      <c r="Z48" s="313"/>
      <c r="AA48" s="66">
        <v>4776455.83</v>
      </c>
      <c r="AB48" s="76"/>
      <c r="AC48" s="66">
        <v>4776455.83</v>
      </c>
      <c r="AD48" s="76"/>
      <c r="AE48" s="77"/>
      <c r="AF48" s="77"/>
      <c r="AG48" s="77"/>
      <c r="AH48" s="77"/>
      <c r="AI48" s="77"/>
      <c r="AJ48" s="77"/>
      <c r="AK48" s="77"/>
      <c r="AL48" s="77">
        <v>4776455.83</v>
      </c>
      <c r="AM48" s="77"/>
      <c r="AN48" s="81"/>
      <c r="AO48" s="82" t="str">
        <f t="shared" si="3"/>
        <v>00010606033130000110</v>
      </c>
      <c r="AP48" s="70"/>
    </row>
    <row r="49" spans="1:42" ht="11.25" customHeight="1" x14ac:dyDescent="0.25">
      <c r="A49" s="63" t="s">
        <v>129</v>
      </c>
      <c r="B49" s="64" t="s">
        <v>47</v>
      </c>
      <c r="C49" s="249" t="s">
        <v>130</v>
      </c>
      <c r="D49" s="249"/>
      <c r="E49" s="249"/>
      <c r="F49" s="249"/>
      <c r="G49" s="66">
        <v>11472900</v>
      </c>
      <c r="H49" s="66"/>
      <c r="I49" s="66">
        <v>11472900</v>
      </c>
      <c r="J49" s="66"/>
      <c r="K49" s="66"/>
      <c r="L49" s="66"/>
      <c r="M49" s="66"/>
      <c r="N49" s="66"/>
      <c r="O49" s="66"/>
      <c r="P49" s="66"/>
      <c r="Q49" s="66"/>
      <c r="R49" s="66">
        <v>8226300</v>
      </c>
      <c r="S49" s="66">
        <v>3246600</v>
      </c>
      <c r="T49" s="66"/>
      <c r="U49" s="67" t="str">
        <f t="shared" si="0"/>
        <v>Земельный налог с физических лиц</v>
      </c>
      <c r="V49" s="64" t="str">
        <f t="shared" si="1"/>
        <v>010</v>
      </c>
      <c r="W49" s="249" t="str">
        <f t="shared" si="2"/>
        <v>00010606040000000110</v>
      </c>
      <c r="X49" s="249"/>
      <c r="Y49" s="249"/>
      <c r="Z49" s="249"/>
      <c r="AA49" s="66">
        <v>8953053.8399999999</v>
      </c>
      <c r="AB49" s="66"/>
      <c r="AC49" s="66">
        <v>8953053.8399999999</v>
      </c>
      <c r="AD49" s="66"/>
      <c r="AE49" s="66"/>
      <c r="AF49" s="66"/>
      <c r="AG49" s="66"/>
      <c r="AH49" s="66"/>
      <c r="AI49" s="66"/>
      <c r="AJ49" s="66"/>
      <c r="AK49" s="66"/>
      <c r="AL49" s="66">
        <v>6045079.7300000004</v>
      </c>
      <c r="AM49" s="66">
        <v>2907974.11</v>
      </c>
      <c r="AN49" s="68"/>
      <c r="AO49" s="69" t="str">
        <f t="shared" si="3"/>
        <v>00010606040000000110</v>
      </c>
      <c r="AP49" s="70"/>
    </row>
    <row r="50" spans="1:42" ht="27.6" customHeight="1" x14ac:dyDescent="0.25">
      <c r="A50" s="165" t="s">
        <v>131</v>
      </c>
      <c r="B50" s="74" t="s">
        <v>47</v>
      </c>
      <c r="C50" s="250" t="s">
        <v>132</v>
      </c>
      <c r="D50" s="325"/>
      <c r="E50" s="326"/>
      <c r="F50" s="327"/>
      <c r="G50" s="66">
        <v>3246600</v>
      </c>
      <c r="H50" s="76"/>
      <c r="I50" s="66">
        <v>3246600</v>
      </c>
      <c r="J50" s="76"/>
      <c r="K50" s="77"/>
      <c r="L50" s="77"/>
      <c r="M50" s="77"/>
      <c r="N50" s="77"/>
      <c r="O50" s="77"/>
      <c r="P50" s="77"/>
      <c r="Q50" s="77"/>
      <c r="R50" s="77"/>
      <c r="S50" s="77">
        <v>3246600</v>
      </c>
      <c r="T50" s="77"/>
      <c r="U50" s="78" t="str">
        <f t="shared" si="0"/>
        <v>Земельный налог с физических лиц, обладающих земельным участком, расположенным в границах сельских поселений</v>
      </c>
      <c r="V50" s="79" t="str">
        <f t="shared" si="1"/>
        <v>010</v>
      </c>
      <c r="W50" s="310" t="str">
        <f t="shared" si="2"/>
        <v>00010606043100000110</v>
      </c>
      <c r="X50" s="311"/>
      <c r="Y50" s="312"/>
      <c r="Z50" s="313"/>
      <c r="AA50" s="66">
        <v>2907974.11</v>
      </c>
      <c r="AB50" s="76"/>
      <c r="AC50" s="66">
        <v>2907974.11</v>
      </c>
      <c r="AD50" s="76"/>
      <c r="AE50" s="77"/>
      <c r="AF50" s="77"/>
      <c r="AG50" s="77"/>
      <c r="AH50" s="77"/>
      <c r="AI50" s="77"/>
      <c r="AJ50" s="77"/>
      <c r="AK50" s="77"/>
      <c r="AL50" s="77"/>
      <c r="AM50" s="77">
        <v>2907974.11</v>
      </c>
      <c r="AN50" s="81"/>
      <c r="AO50" s="82" t="str">
        <f t="shared" si="3"/>
        <v>00010606043100000110</v>
      </c>
      <c r="AP50" s="70"/>
    </row>
    <row r="51" spans="1:42" ht="27.6" customHeight="1" x14ac:dyDescent="0.25">
      <c r="A51" s="166" t="s">
        <v>133</v>
      </c>
      <c r="B51" s="74" t="s">
        <v>47</v>
      </c>
      <c r="C51" s="250" t="s">
        <v>134</v>
      </c>
      <c r="D51" s="325"/>
      <c r="E51" s="326"/>
      <c r="F51" s="327"/>
      <c r="G51" s="66">
        <v>8226300</v>
      </c>
      <c r="H51" s="76"/>
      <c r="I51" s="66">
        <v>8226300</v>
      </c>
      <c r="J51" s="76"/>
      <c r="K51" s="77"/>
      <c r="L51" s="77"/>
      <c r="M51" s="77"/>
      <c r="N51" s="77"/>
      <c r="O51" s="77"/>
      <c r="P51" s="77"/>
      <c r="Q51" s="77"/>
      <c r="R51" s="77">
        <v>8226300</v>
      </c>
      <c r="S51" s="77"/>
      <c r="T51" s="77"/>
      <c r="U51" s="84" t="str">
        <f t="shared" si="0"/>
        <v>Земельный налог с физических лиц, обладающих земельным участком, расположенным в границах городских поселений</v>
      </c>
      <c r="V51" s="79" t="str">
        <f t="shared" si="1"/>
        <v>010</v>
      </c>
      <c r="W51" s="310" t="str">
        <f t="shared" si="2"/>
        <v>00010606043130000110</v>
      </c>
      <c r="X51" s="311"/>
      <c r="Y51" s="312"/>
      <c r="Z51" s="313"/>
      <c r="AA51" s="66">
        <v>6045079.7300000004</v>
      </c>
      <c r="AB51" s="76"/>
      <c r="AC51" s="66">
        <v>6045079.7300000004</v>
      </c>
      <c r="AD51" s="76"/>
      <c r="AE51" s="77"/>
      <c r="AF51" s="77"/>
      <c r="AG51" s="77"/>
      <c r="AH51" s="77"/>
      <c r="AI51" s="77"/>
      <c r="AJ51" s="77"/>
      <c r="AK51" s="77"/>
      <c r="AL51" s="77">
        <v>6045079.7300000004</v>
      </c>
      <c r="AM51" s="77"/>
      <c r="AN51" s="81"/>
      <c r="AO51" s="82" t="str">
        <f t="shared" si="3"/>
        <v>00010606043130000110</v>
      </c>
      <c r="AP51" s="70"/>
    </row>
    <row r="52" spans="1:42" ht="11.25" customHeight="1" x14ac:dyDescent="0.25">
      <c r="A52" s="63" t="s">
        <v>135</v>
      </c>
      <c r="B52" s="64" t="s">
        <v>47</v>
      </c>
      <c r="C52" s="249" t="s">
        <v>136</v>
      </c>
      <c r="D52" s="249"/>
      <c r="E52" s="249"/>
      <c r="F52" s="249"/>
      <c r="G52" s="66">
        <v>4423100</v>
      </c>
      <c r="H52" s="66"/>
      <c r="I52" s="66">
        <v>4423100</v>
      </c>
      <c r="J52" s="66"/>
      <c r="K52" s="66"/>
      <c r="L52" s="66"/>
      <c r="M52" s="66"/>
      <c r="N52" s="66"/>
      <c r="O52" s="66"/>
      <c r="P52" s="66"/>
      <c r="Q52" s="66">
        <v>4391000</v>
      </c>
      <c r="R52" s="66">
        <v>14600</v>
      </c>
      <c r="S52" s="66">
        <v>17500</v>
      </c>
      <c r="T52" s="66"/>
      <c r="U52" s="67" t="str">
        <f t="shared" si="0"/>
        <v>ГОСУДАРСТВЕННАЯ ПОШЛИНА</v>
      </c>
      <c r="V52" s="64" t="str">
        <f t="shared" si="1"/>
        <v>010</v>
      </c>
      <c r="W52" s="249" t="str">
        <f t="shared" si="2"/>
        <v>00010800000000000000</v>
      </c>
      <c r="X52" s="249"/>
      <c r="Y52" s="249"/>
      <c r="Z52" s="249"/>
      <c r="AA52" s="66">
        <v>6045895.9199999999</v>
      </c>
      <c r="AB52" s="66"/>
      <c r="AC52" s="66">
        <v>6045895.9199999999</v>
      </c>
      <c r="AD52" s="66"/>
      <c r="AE52" s="66"/>
      <c r="AF52" s="66"/>
      <c r="AG52" s="66"/>
      <c r="AH52" s="66"/>
      <c r="AI52" s="66"/>
      <c r="AJ52" s="66"/>
      <c r="AK52" s="66">
        <v>6027115.9199999999</v>
      </c>
      <c r="AL52" s="66">
        <v>7910</v>
      </c>
      <c r="AM52" s="66">
        <v>10870</v>
      </c>
      <c r="AN52" s="68"/>
      <c r="AO52" s="69" t="str">
        <f t="shared" si="3"/>
        <v>00010800000000000000</v>
      </c>
      <c r="AP52" s="70"/>
    </row>
    <row r="53" spans="1:42" ht="27.6" customHeight="1" x14ac:dyDescent="0.25">
      <c r="A53" s="71" t="s">
        <v>137</v>
      </c>
      <c r="B53" s="64" t="s">
        <v>47</v>
      </c>
      <c r="C53" s="249" t="s">
        <v>138</v>
      </c>
      <c r="D53" s="249"/>
      <c r="E53" s="249"/>
      <c r="F53" s="249"/>
      <c r="G53" s="66">
        <v>4391000</v>
      </c>
      <c r="H53" s="66"/>
      <c r="I53" s="66">
        <v>4391000</v>
      </c>
      <c r="J53" s="66"/>
      <c r="K53" s="66"/>
      <c r="L53" s="66"/>
      <c r="M53" s="66"/>
      <c r="N53" s="66"/>
      <c r="O53" s="66"/>
      <c r="P53" s="66"/>
      <c r="Q53" s="66">
        <v>4391000</v>
      </c>
      <c r="R53" s="66"/>
      <c r="S53" s="66"/>
      <c r="T53" s="66"/>
      <c r="U53" s="72" t="str">
        <f t="shared" si="0"/>
        <v>Государственная пошлина по делам, рассматриваемым в судах общей юрисдикции, мировыми судьями</v>
      </c>
      <c r="V53" s="64" t="str">
        <f t="shared" si="1"/>
        <v>010</v>
      </c>
      <c r="W53" s="249" t="str">
        <f t="shared" si="2"/>
        <v>00010803000010000110</v>
      </c>
      <c r="X53" s="249"/>
      <c r="Y53" s="249"/>
      <c r="Z53" s="249"/>
      <c r="AA53" s="66">
        <v>6027115.9199999999</v>
      </c>
      <c r="AB53" s="66"/>
      <c r="AC53" s="66">
        <v>6027115.9199999999</v>
      </c>
      <c r="AD53" s="66"/>
      <c r="AE53" s="66"/>
      <c r="AF53" s="66"/>
      <c r="AG53" s="66"/>
      <c r="AH53" s="66"/>
      <c r="AI53" s="66"/>
      <c r="AJ53" s="66"/>
      <c r="AK53" s="66">
        <v>6027115.9199999999</v>
      </c>
      <c r="AL53" s="66"/>
      <c r="AM53" s="66"/>
      <c r="AN53" s="68"/>
      <c r="AO53" s="69" t="str">
        <f t="shared" si="3"/>
        <v>00010803000010000110</v>
      </c>
      <c r="AP53" s="70"/>
    </row>
    <row r="54" spans="1:42" ht="36.6" customHeight="1" x14ac:dyDescent="0.25">
      <c r="A54" s="165" t="s">
        <v>139</v>
      </c>
      <c r="B54" s="74" t="s">
        <v>47</v>
      </c>
      <c r="C54" s="250" t="s">
        <v>140</v>
      </c>
      <c r="D54" s="325"/>
      <c r="E54" s="326"/>
      <c r="F54" s="327"/>
      <c r="G54" s="66">
        <v>4391000</v>
      </c>
      <c r="H54" s="76"/>
      <c r="I54" s="66">
        <v>4391000</v>
      </c>
      <c r="J54" s="76"/>
      <c r="K54" s="77"/>
      <c r="L54" s="77"/>
      <c r="M54" s="77"/>
      <c r="N54" s="77"/>
      <c r="O54" s="77"/>
      <c r="P54" s="77"/>
      <c r="Q54" s="77">
        <v>4391000</v>
      </c>
      <c r="R54" s="77"/>
      <c r="S54" s="77"/>
      <c r="T54" s="77"/>
      <c r="U54" s="78" t="str">
        <f t="shared" si="0"/>
        <v>Государственная пошлина по делам, рассматриваемым в судах общей юрисдикции, мировыми судьями (за исключением Верховного Суда Российской Федерации)</v>
      </c>
      <c r="V54" s="79" t="str">
        <f t="shared" si="1"/>
        <v>010</v>
      </c>
      <c r="W54" s="310" t="str">
        <f t="shared" si="2"/>
        <v>00010803010010000110</v>
      </c>
      <c r="X54" s="311"/>
      <c r="Y54" s="312"/>
      <c r="Z54" s="313"/>
      <c r="AA54" s="66">
        <v>6027115.9199999999</v>
      </c>
      <c r="AB54" s="76"/>
      <c r="AC54" s="66">
        <v>6027115.9199999999</v>
      </c>
      <c r="AD54" s="76"/>
      <c r="AE54" s="77"/>
      <c r="AF54" s="77"/>
      <c r="AG54" s="77"/>
      <c r="AH54" s="77"/>
      <c r="AI54" s="77"/>
      <c r="AJ54" s="77"/>
      <c r="AK54" s="77">
        <v>6027115.9199999999</v>
      </c>
      <c r="AL54" s="77"/>
      <c r="AM54" s="77"/>
      <c r="AN54" s="81"/>
      <c r="AO54" s="82" t="str">
        <f t="shared" si="3"/>
        <v>00010803010010000110</v>
      </c>
      <c r="AP54" s="70"/>
    </row>
    <row r="55" spans="1:42" ht="36.6" customHeight="1" x14ac:dyDescent="0.25">
      <c r="A55" s="63" t="s">
        <v>141</v>
      </c>
      <c r="B55" s="64" t="s">
        <v>47</v>
      </c>
      <c r="C55" s="249" t="s">
        <v>142</v>
      </c>
      <c r="D55" s="249"/>
      <c r="E55" s="249"/>
      <c r="F55" s="249"/>
      <c r="G55" s="66">
        <v>32100</v>
      </c>
      <c r="H55" s="66"/>
      <c r="I55" s="66">
        <v>32100</v>
      </c>
      <c r="J55" s="66"/>
      <c r="K55" s="66"/>
      <c r="L55" s="66"/>
      <c r="M55" s="66"/>
      <c r="N55" s="66"/>
      <c r="O55" s="66"/>
      <c r="P55" s="66"/>
      <c r="Q55" s="66"/>
      <c r="R55" s="66">
        <v>14600</v>
      </c>
      <c r="S55" s="66">
        <v>17500</v>
      </c>
      <c r="T55" s="66"/>
      <c r="U55" s="67" t="str">
        <f t="shared" si="0"/>
        <v>Государственная пошлина за совершение нотариальных действий (за исключением действий, совершаемых консульскими учреждениями Российской Федерации)</v>
      </c>
      <c r="V55" s="64" t="str">
        <f t="shared" si="1"/>
        <v>010</v>
      </c>
      <c r="W55" s="249" t="str">
        <f t="shared" si="2"/>
        <v>00010804000010000110</v>
      </c>
      <c r="X55" s="249"/>
      <c r="Y55" s="249"/>
      <c r="Z55" s="249"/>
      <c r="AA55" s="66">
        <v>18780</v>
      </c>
      <c r="AB55" s="66"/>
      <c r="AC55" s="66">
        <v>18780</v>
      </c>
      <c r="AD55" s="66"/>
      <c r="AE55" s="66"/>
      <c r="AF55" s="66"/>
      <c r="AG55" s="66"/>
      <c r="AH55" s="66"/>
      <c r="AI55" s="66"/>
      <c r="AJ55" s="66"/>
      <c r="AK55" s="66"/>
      <c r="AL55" s="66">
        <v>7910</v>
      </c>
      <c r="AM55" s="66">
        <v>10870</v>
      </c>
      <c r="AN55" s="68"/>
      <c r="AO55" s="69" t="str">
        <f t="shared" si="3"/>
        <v>00010804000010000110</v>
      </c>
      <c r="AP55" s="70"/>
    </row>
    <row r="56" spans="1:42" ht="54.2" customHeight="1" x14ac:dyDescent="0.25">
      <c r="A56" s="165" t="s">
        <v>143</v>
      </c>
      <c r="B56" s="74" t="s">
        <v>47</v>
      </c>
      <c r="C56" s="250" t="s">
        <v>144</v>
      </c>
      <c r="D56" s="325"/>
      <c r="E56" s="326"/>
      <c r="F56" s="327"/>
      <c r="G56" s="66">
        <v>32100</v>
      </c>
      <c r="H56" s="76"/>
      <c r="I56" s="66">
        <v>32100</v>
      </c>
      <c r="J56" s="76"/>
      <c r="K56" s="77"/>
      <c r="L56" s="77"/>
      <c r="M56" s="77"/>
      <c r="N56" s="77"/>
      <c r="O56" s="77"/>
      <c r="P56" s="77"/>
      <c r="Q56" s="77"/>
      <c r="R56" s="77">
        <v>14600</v>
      </c>
      <c r="S56" s="77">
        <v>17500</v>
      </c>
      <c r="T56" s="77"/>
      <c r="U56" s="78" t="str">
        <f t="shared" si="0"/>
        <v>Государственная пошлина за совершение нотариальных действий должностными лицами органов местного самоуправления, уполномоченными в соответствии с законодательными актами Российской Федерации на совершение нотариальных действий</v>
      </c>
      <c r="V56" s="79" t="str">
        <f t="shared" si="1"/>
        <v>010</v>
      </c>
      <c r="W56" s="310" t="str">
        <f t="shared" si="2"/>
        <v>00010804020010000110</v>
      </c>
      <c r="X56" s="311"/>
      <c r="Y56" s="312"/>
      <c r="Z56" s="313"/>
      <c r="AA56" s="66">
        <v>18780</v>
      </c>
      <c r="AB56" s="76"/>
      <c r="AC56" s="66">
        <v>18780</v>
      </c>
      <c r="AD56" s="76"/>
      <c r="AE56" s="77"/>
      <c r="AF56" s="77"/>
      <c r="AG56" s="77"/>
      <c r="AH56" s="77"/>
      <c r="AI56" s="77"/>
      <c r="AJ56" s="77"/>
      <c r="AK56" s="77"/>
      <c r="AL56" s="77">
        <v>7910</v>
      </c>
      <c r="AM56" s="77">
        <v>10870</v>
      </c>
      <c r="AN56" s="81"/>
      <c r="AO56" s="82" t="str">
        <f t="shared" si="3"/>
        <v>00010804020010000110</v>
      </c>
      <c r="AP56" s="70"/>
    </row>
    <row r="57" spans="1:42" ht="27.6" customHeight="1" x14ac:dyDescent="0.25">
      <c r="A57" s="63" t="s">
        <v>145</v>
      </c>
      <c r="B57" s="64" t="s">
        <v>47</v>
      </c>
      <c r="C57" s="249" t="s">
        <v>146</v>
      </c>
      <c r="D57" s="249"/>
      <c r="E57" s="249"/>
      <c r="F57" s="249"/>
      <c r="G57" s="66">
        <v>10659100</v>
      </c>
      <c r="H57" s="66"/>
      <c r="I57" s="66">
        <v>10659100</v>
      </c>
      <c r="J57" s="66"/>
      <c r="K57" s="66"/>
      <c r="L57" s="66"/>
      <c r="M57" s="66"/>
      <c r="N57" s="66"/>
      <c r="O57" s="66"/>
      <c r="P57" s="66"/>
      <c r="Q57" s="66">
        <v>6077700</v>
      </c>
      <c r="R57" s="66">
        <v>4390400</v>
      </c>
      <c r="S57" s="66">
        <v>191000</v>
      </c>
      <c r="T57" s="66"/>
      <c r="U57" s="67" t="str">
        <f t="shared" si="0"/>
        <v>ДОХОДЫ ОТ ИСПОЛЬЗОВАНИЯ ИМУЩЕСТВА, НАХОДЯЩЕГОСЯ В ГОСУДАРСТВЕННОЙ И МУНИЦИПАЛЬНОЙ СОБСТВЕННОСТИ</v>
      </c>
      <c r="V57" s="64" t="str">
        <f t="shared" si="1"/>
        <v>010</v>
      </c>
      <c r="W57" s="249" t="str">
        <f t="shared" si="2"/>
        <v>00011100000000000000</v>
      </c>
      <c r="X57" s="249"/>
      <c r="Y57" s="249"/>
      <c r="Z57" s="249"/>
      <c r="AA57" s="66">
        <v>12639376.609999999</v>
      </c>
      <c r="AB57" s="66"/>
      <c r="AC57" s="66">
        <v>12639376.609999999</v>
      </c>
      <c r="AD57" s="66"/>
      <c r="AE57" s="66"/>
      <c r="AF57" s="66"/>
      <c r="AG57" s="66"/>
      <c r="AH57" s="66"/>
      <c r="AI57" s="66"/>
      <c r="AJ57" s="66"/>
      <c r="AK57" s="66">
        <v>7615215.2199999997</v>
      </c>
      <c r="AL57" s="66">
        <v>4861747.42</v>
      </c>
      <c r="AM57" s="66">
        <v>162413.97</v>
      </c>
      <c r="AN57" s="68"/>
      <c r="AO57" s="69" t="str">
        <f t="shared" si="3"/>
        <v>00011100000000000000</v>
      </c>
      <c r="AP57" s="70"/>
    </row>
    <row r="58" spans="1:42" ht="63.2" customHeight="1" x14ac:dyDescent="0.25">
      <c r="A58" s="71" t="s">
        <v>147</v>
      </c>
      <c r="B58" s="64" t="s">
        <v>47</v>
      </c>
      <c r="C58" s="249" t="s">
        <v>148</v>
      </c>
      <c r="D58" s="249"/>
      <c r="E58" s="249"/>
      <c r="F58" s="249"/>
      <c r="G58" s="66">
        <v>10659100</v>
      </c>
      <c r="H58" s="66"/>
      <c r="I58" s="66">
        <v>10659100</v>
      </c>
      <c r="J58" s="66"/>
      <c r="K58" s="66"/>
      <c r="L58" s="66"/>
      <c r="M58" s="66"/>
      <c r="N58" s="66"/>
      <c r="O58" s="66"/>
      <c r="P58" s="66"/>
      <c r="Q58" s="66">
        <v>6077700</v>
      </c>
      <c r="R58" s="66">
        <v>4390400</v>
      </c>
      <c r="S58" s="66">
        <v>191000</v>
      </c>
      <c r="T58" s="66"/>
      <c r="U58" s="72" t="str">
        <f t="shared" si="0"/>
        <v>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v>
      </c>
      <c r="V58" s="64" t="str">
        <f t="shared" si="1"/>
        <v>010</v>
      </c>
      <c r="W58" s="249" t="str">
        <f t="shared" si="2"/>
        <v>00011105000000000120</v>
      </c>
      <c r="X58" s="249"/>
      <c r="Y58" s="249"/>
      <c r="Z58" s="249"/>
      <c r="AA58" s="66">
        <v>12573177.32</v>
      </c>
      <c r="AB58" s="66"/>
      <c r="AC58" s="66">
        <v>12573177.32</v>
      </c>
      <c r="AD58" s="66"/>
      <c r="AE58" s="66"/>
      <c r="AF58" s="66"/>
      <c r="AG58" s="66"/>
      <c r="AH58" s="66"/>
      <c r="AI58" s="66"/>
      <c r="AJ58" s="66"/>
      <c r="AK58" s="66">
        <v>7578937.1399999997</v>
      </c>
      <c r="AL58" s="66">
        <v>4831826.21</v>
      </c>
      <c r="AM58" s="66">
        <v>162413.97</v>
      </c>
      <c r="AN58" s="68"/>
      <c r="AO58" s="69" t="str">
        <f t="shared" si="3"/>
        <v>00011105000000000120</v>
      </c>
      <c r="AP58" s="70"/>
    </row>
    <row r="59" spans="1:42" ht="45.4" customHeight="1" x14ac:dyDescent="0.25">
      <c r="A59" s="71" t="s">
        <v>149</v>
      </c>
      <c r="B59" s="64" t="s">
        <v>47</v>
      </c>
      <c r="C59" s="249" t="s">
        <v>150</v>
      </c>
      <c r="D59" s="249"/>
      <c r="E59" s="249"/>
      <c r="F59" s="249"/>
      <c r="G59" s="66">
        <v>5915400</v>
      </c>
      <c r="H59" s="66"/>
      <c r="I59" s="66">
        <v>5915400</v>
      </c>
      <c r="J59" s="66"/>
      <c r="K59" s="66"/>
      <c r="L59" s="66"/>
      <c r="M59" s="66"/>
      <c r="N59" s="66"/>
      <c r="O59" s="66"/>
      <c r="P59" s="66"/>
      <c r="Q59" s="66">
        <v>4157700</v>
      </c>
      <c r="R59" s="66">
        <v>1757700</v>
      </c>
      <c r="S59" s="66"/>
      <c r="T59" s="66"/>
      <c r="U59" s="72" t="str">
        <f t="shared" si="0"/>
        <v>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v>
      </c>
      <c r="V59" s="64" t="str">
        <f t="shared" si="1"/>
        <v>010</v>
      </c>
      <c r="W59" s="249" t="str">
        <f t="shared" si="2"/>
        <v>00011105010000000120</v>
      </c>
      <c r="X59" s="249"/>
      <c r="Y59" s="249"/>
      <c r="Z59" s="249"/>
      <c r="AA59" s="66">
        <v>7398339.4199999999</v>
      </c>
      <c r="AB59" s="66"/>
      <c r="AC59" s="66">
        <v>7398339.4199999999</v>
      </c>
      <c r="AD59" s="66"/>
      <c r="AE59" s="66"/>
      <c r="AF59" s="66"/>
      <c r="AG59" s="66"/>
      <c r="AH59" s="66"/>
      <c r="AI59" s="66"/>
      <c r="AJ59" s="66"/>
      <c r="AK59" s="66">
        <v>4974380.8</v>
      </c>
      <c r="AL59" s="66">
        <v>2423958.62</v>
      </c>
      <c r="AM59" s="66"/>
      <c r="AN59" s="68"/>
      <c r="AO59" s="69" t="str">
        <f t="shared" si="3"/>
        <v>00011105010000000120</v>
      </c>
      <c r="AP59" s="70"/>
    </row>
    <row r="60" spans="1:42" ht="72" customHeight="1" x14ac:dyDescent="0.25">
      <c r="A60" s="165" t="s">
        <v>151</v>
      </c>
      <c r="B60" s="74" t="s">
        <v>47</v>
      </c>
      <c r="C60" s="250" t="s">
        <v>152</v>
      </c>
      <c r="D60" s="325"/>
      <c r="E60" s="326"/>
      <c r="F60" s="327"/>
      <c r="G60" s="66">
        <v>2400000</v>
      </c>
      <c r="H60" s="76"/>
      <c r="I60" s="66">
        <v>2400000</v>
      </c>
      <c r="J60" s="76"/>
      <c r="K60" s="77"/>
      <c r="L60" s="77"/>
      <c r="M60" s="77"/>
      <c r="N60" s="77"/>
      <c r="O60" s="77"/>
      <c r="P60" s="77"/>
      <c r="Q60" s="77">
        <v>2400000</v>
      </c>
      <c r="R60" s="77"/>
      <c r="S60" s="77"/>
      <c r="T60" s="77"/>
      <c r="U60" s="78" t="str">
        <f t="shared" si="0"/>
        <v>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а также средства от продажи права на заключение договоров аренды указанных земельных участков</v>
      </c>
      <c r="V60" s="79" t="str">
        <f t="shared" si="1"/>
        <v>010</v>
      </c>
      <c r="W60" s="310" t="str">
        <f t="shared" si="2"/>
        <v>00011105013050000120</v>
      </c>
      <c r="X60" s="311"/>
      <c r="Y60" s="312"/>
      <c r="Z60" s="313"/>
      <c r="AA60" s="66">
        <v>2550422.36</v>
      </c>
      <c r="AB60" s="76"/>
      <c r="AC60" s="66">
        <v>2550422.36</v>
      </c>
      <c r="AD60" s="76"/>
      <c r="AE60" s="77"/>
      <c r="AF60" s="77"/>
      <c r="AG60" s="77"/>
      <c r="AH60" s="77"/>
      <c r="AI60" s="77"/>
      <c r="AJ60" s="77"/>
      <c r="AK60" s="77">
        <v>2550422.36</v>
      </c>
      <c r="AL60" s="77"/>
      <c r="AM60" s="77"/>
      <c r="AN60" s="81"/>
      <c r="AO60" s="82" t="str">
        <f t="shared" si="3"/>
        <v>00011105013050000120</v>
      </c>
      <c r="AP60" s="70"/>
    </row>
    <row r="61" spans="1:42" ht="63.2" customHeight="1" x14ac:dyDescent="0.25">
      <c r="A61" s="166" t="s">
        <v>153</v>
      </c>
      <c r="B61" s="74" t="s">
        <v>47</v>
      </c>
      <c r="C61" s="250" t="s">
        <v>154</v>
      </c>
      <c r="D61" s="325"/>
      <c r="E61" s="326"/>
      <c r="F61" s="327"/>
      <c r="G61" s="66">
        <v>3515400</v>
      </c>
      <c r="H61" s="76"/>
      <c r="I61" s="66">
        <v>3515400</v>
      </c>
      <c r="J61" s="76"/>
      <c r="K61" s="77"/>
      <c r="L61" s="77"/>
      <c r="M61" s="77"/>
      <c r="N61" s="77"/>
      <c r="O61" s="77"/>
      <c r="P61" s="77"/>
      <c r="Q61" s="77">
        <v>1757700</v>
      </c>
      <c r="R61" s="77">
        <v>1757700</v>
      </c>
      <c r="S61" s="77"/>
      <c r="T61" s="77"/>
      <c r="U61" s="84" t="str">
        <f t="shared" si="0"/>
        <v>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поселений, а также средства от продажи права на заключение договоров аренды указанных земельных участков</v>
      </c>
      <c r="V61" s="79" t="str">
        <f t="shared" si="1"/>
        <v>010</v>
      </c>
      <c r="W61" s="310" t="str">
        <f t="shared" si="2"/>
        <v>00011105013130000120</v>
      </c>
      <c r="X61" s="311"/>
      <c r="Y61" s="312"/>
      <c r="Z61" s="313"/>
      <c r="AA61" s="66">
        <v>4847917.0599999996</v>
      </c>
      <c r="AB61" s="76"/>
      <c r="AC61" s="66">
        <v>4847917.0599999996</v>
      </c>
      <c r="AD61" s="76"/>
      <c r="AE61" s="77"/>
      <c r="AF61" s="77"/>
      <c r="AG61" s="77"/>
      <c r="AH61" s="77"/>
      <c r="AI61" s="77"/>
      <c r="AJ61" s="77"/>
      <c r="AK61" s="77">
        <v>2423958.44</v>
      </c>
      <c r="AL61" s="77">
        <v>2423958.62</v>
      </c>
      <c r="AM61" s="77"/>
      <c r="AN61" s="81"/>
      <c r="AO61" s="82" t="str">
        <f t="shared" si="3"/>
        <v>00011105013130000120</v>
      </c>
      <c r="AP61" s="70"/>
    </row>
    <row r="62" spans="1:42" ht="63.2" customHeight="1" x14ac:dyDescent="0.25">
      <c r="A62" s="63" t="s">
        <v>155</v>
      </c>
      <c r="B62" s="64" t="s">
        <v>47</v>
      </c>
      <c r="C62" s="249" t="s">
        <v>156</v>
      </c>
      <c r="D62" s="249"/>
      <c r="E62" s="249"/>
      <c r="F62" s="249"/>
      <c r="G62" s="66">
        <v>1552700</v>
      </c>
      <c r="H62" s="66"/>
      <c r="I62" s="66">
        <v>1552700</v>
      </c>
      <c r="J62" s="66"/>
      <c r="K62" s="66"/>
      <c r="L62" s="66"/>
      <c r="M62" s="66"/>
      <c r="N62" s="66"/>
      <c r="O62" s="66"/>
      <c r="P62" s="66"/>
      <c r="Q62" s="66"/>
      <c r="R62" s="66">
        <v>1519700</v>
      </c>
      <c r="S62" s="66">
        <v>33000</v>
      </c>
      <c r="T62" s="66"/>
      <c r="U62" s="67" t="str">
        <f t="shared" si="0"/>
        <v>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 (за исключением земельных участков бюджетных и автономных учреждений)</v>
      </c>
      <c r="V62" s="64" t="str">
        <f t="shared" si="1"/>
        <v>010</v>
      </c>
      <c r="W62" s="249" t="str">
        <f t="shared" si="2"/>
        <v>00011105020000000120</v>
      </c>
      <c r="X62" s="249"/>
      <c r="Y62" s="249"/>
      <c r="Z62" s="249"/>
      <c r="AA62" s="66">
        <v>1677092.3</v>
      </c>
      <c r="AB62" s="66"/>
      <c r="AC62" s="66">
        <v>1677092.3</v>
      </c>
      <c r="AD62" s="66"/>
      <c r="AE62" s="66"/>
      <c r="AF62" s="66"/>
      <c r="AG62" s="66"/>
      <c r="AH62" s="66"/>
      <c r="AI62" s="66"/>
      <c r="AJ62" s="66"/>
      <c r="AK62" s="66"/>
      <c r="AL62" s="66">
        <v>1646597.6</v>
      </c>
      <c r="AM62" s="66">
        <v>30494.7</v>
      </c>
      <c r="AN62" s="68"/>
      <c r="AO62" s="69" t="str">
        <f t="shared" si="3"/>
        <v>00011105020000000120</v>
      </c>
      <c r="AP62" s="70"/>
    </row>
    <row r="63" spans="1:42" ht="54.2" customHeight="1" x14ac:dyDescent="0.25">
      <c r="A63" s="165" t="s">
        <v>157</v>
      </c>
      <c r="B63" s="74" t="s">
        <v>47</v>
      </c>
      <c r="C63" s="250" t="s">
        <v>158</v>
      </c>
      <c r="D63" s="325"/>
      <c r="E63" s="326"/>
      <c r="F63" s="327"/>
      <c r="G63" s="66">
        <v>33000</v>
      </c>
      <c r="H63" s="76"/>
      <c r="I63" s="66">
        <v>33000</v>
      </c>
      <c r="J63" s="76"/>
      <c r="K63" s="77"/>
      <c r="L63" s="77"/>
      <c r="M63" s="77"/>
      <c r="N63" s="77"/>
      <c r="O63" s="77"/>
      <c r="P63" s="77"/>
      <c r="Q63" s="77"/>
      <c r="R63" s="77"/>
      <c r="S63" s="77">
        <v>33000</v>
      </c>
      <c r="T63" s="77"/>
      <c r="U63" s="78" t="str">
        <f t="shared" si="0"/>
        <v>Доходы, получаемые в виде арендной платы, а также средства от продажи права на заключение договоров аренды за земли, находящиеся в собственности сельских поселений (за исключением земельных участков муниципальных бюджетных и автономных учреждений)</v>
      </c>
      <c r="V63" s="79" t="str">
        <f t="shared" si="1"/>
        <v>010</v>
      </c>
      <c r="W63" s="310" t="str">
        <f t="shared" si="2"/>
        <v>00011105025100000120</v>
      </c>
      <c r="X63" s="311"/>
      <c r="Y63" s="312"/>
      <c r="Z63" s="313"/>
      <c r="AA63" s="66">
        <v>30494.7</v>
      </c>
      <c r="AB63" s="76"/>
      <c r="AC63" s="66">
        <v>30494.7</v>
      </c>
      <c r="AD63" s="76"/>
      <c r="AE63" s="77"/>
      <c r="AF63" s="77"/>
      <c r="AG63" s="77"/>
      <c r="AH63" s="77"/>
      <c r="AI63" s="77"/>
      <c r="AJ63" s="77"/>
      <c r="AK63" s="77"/>
      <c r="AL63" s="77"/>
      <c r="AM63" s="77">
        <v>30494.7</v>
      </c>
      <c r="AN63" s="81"/>
      <c r="AO63" s="82" t="str">
        <f t="shared" si="3"/>
        <v>00011105025100000120</v>
      </c>
      <c r="AP63" s="70"/>
    </row>
    <row r="64" spans="1:42" ht="54.2" customHeight="1" x14ac:dyDescent="0.25">
      <c r="A64" s="166" t="s">
        <v>159</v>
      </c>
      <c r="B64" s="74" t="s">
        <v>47</v>
      </c>
      <c r="C64" s="250" t="s">
        <v>160</v>
      </c>
      <c r="D64" s="325"/>
      <c r="E64" s="326"/>
      <c r="F64" s="327"/>
      <c r="G64" s="66">
        <v>1519700</v>
      </c>
      <c r="H64" s="76"/>
      <c r="I64" s="66">
        <v>1519700</v>
      </c>
      <c r="J64" s="76"/>
      <c r="K64" s="77"/>
      <c r="L64" s="77"/>
      <c r="M64" s="77"/>
      <c r="N64" s="77"/>
      <c r="O64" s="77"/>
      <c r="P64" s="77"/>
      <c r="Q64" s="77"/>
      <c r="R64" s="77">
        <v>1519700</v>
      </c>
      <c r="S64" s="77"/>
      <c r="T64" s="77"/>
      <c r="U64" s="84" t="str">
        <f t="shared" si="0"/>
        <v>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поселений (за исключением земельных участков муниципальных бюджетных и автономных учреждений)</v>
      </c>
      <c r="V64" s="79" t="str">
        <f t="shared" si="1"/>
        <v>010</v>
      </c>
      <c r="W64" s="310" t="str">
        <f t="shared" si="2"/>
        <v>00011105025130000120</v>
      </c>
      <c r="X64" s="311"/>
      <c r="Y64" s="312"/>
      <c r="Z64" s="313"/>
      <c r="AA64" s="66">
        <v>1646597.6</v>
      </c>
      <c r="AB64" s="76"/>
      <c r="AC64" s="66">
        <v>1646597.6</v>
      </c>
      <c r="AD64" s="76"/>
      <c r="AE64" s="77"/>
      <c r="AF64" s="77"/>
      <c r="AG64" s="77"/>
      <c r="AH64" s="77"/>
      <c r="AI64" s="77"/>
      <c r="AJ64" s="77"/>
      <c r="AK64" s="77"/>
      <c r="AL64" s="77">
        <v>1646597.6</v>
      </c>
      <c r="AM64" s="77"/>
      <c r="AN64" s="81"/>
      <c r="AO64" s="82" t="str">
        <f t="shared" si="3"/>
        <v>00011105025130000120</v>
      </c>
      <c r="AP64" s="70"/>
    </row>
    <row r="65" spans="1:42" ht="63.2" customHeight="1" x14ac:dyDescent="0.25">
      <c r="A65" s="63" t="s">
        <v>161</v>
      </c>
      <c r="B65" s="64" t="s">
        <v>47</v>
      </c>
      <c r="C65" s="249" t="s">
        <v>162</v>
      </c>
      <c r="D65" s="249"/>
      <c r="E65" s="249"/>
      <c r="F65" s="249"/>
      <c r="G65" s="66">
        <v>2862000</v>
      </c>
      <c r="H65" s="66"/>
      <c r="I65" s="66">
        <v>2862000</v>
      </c>
      <c r="J65" s="66"/>
      <c r="K65" s="66"/>
      <c r="L65" s="66"/>
      <c r="M65" s="66"/>
      <c r="N65" s="66"/>
      <c r="O65" s="66"/>
      <c r="P65" s="66"/>
      <c r="Q65" s="66">
        <v>1920000</v>
      </c>
      <c r="R65" s="66">
        <v>922000</v>
      </c>
      <c r="S65" s="66">
        <v>20000</v>
      </c>
      <c r="T65" s="66"/>
      <c r="U65" s="67" t="str">
        <f t="shared" si="0"/>
        <v>Доходы от сдачи в аренду имущества, находящегося в оперативном управлении органов государственной власти, органов местного самоуправления, органов управления государственными внебюджетными фондами и созданных ими учреждений (за исключением имущества бюджетных и автономных учреждений)</v>
      </c>
      <c r="V65" s="64" t="str">
        <f t="shared" si="1"/>
        <v>010</v>
      </c>
      <c r="W65" s="249" t="str">
        <f t="shared" si="2"/>
        <v>00011105030000000120</v>
      </c>
      <c r="X65" s="249"/>
      <c r="Y65" s="249"/>
      <c r="Z65" s="249"/>
      <c r="AA65" s="66">
        <v>3275400.6</v>
      </c>
      <c r="AB65" s="66"/>
      <c r="AC65" s="66">
        <v>3275400.6</v>
      </c>
      <c r="AD65" s="66"/>
      <c r="AE65" s="66"/>
      <c r="AF65" s="66"/>
      <c r="AG65" s="66"/>
      <c r="AH65" s="66"/>
      <c r="AI65" s="66"/>
      <c r="AJ65" s="66"/>
      <c r="AK65" s="66">
        <v>2604556.34</v>
      </c>
      <c r="AL65" s="66">
        <v>665499.79</v>
      </c>
      <c r="AM65" s="66">
        <v>5344.47</v>
      </c>
      <c r="AN65" s="68"/>
      <c r="AO65" s="69" t="str">
        <f t="shared" si="3"/>
        <v>00011105030000000120</v>
      </c>
      <c r="AP65" s="70"/>
    </row>
    <row r="66" spans="1:42" ht="54.2" customHeight="1" x14ac:dyDescent="0.25">
      <c r="A66" s="165" t="s">
        <v>163</v>
      </c>
      <c r="B66" s="74" t="s">
        <v>47</v>
      </c>
      <c r="C66" s="250" t="s">
        <v>164</v>
      </c>
      <c r="D66" s="325"/>
      <c r="E66" s="326"/>
      <c r="F66" s="327"/>
      <c r="G66" s="66">
        <v>1920000</v>
      </c>
      <c r="H66" s="76"/>
      <c r="I66" s="66">
        <v>1920000</v>
      </c>
      <c r="J66" s="76"/>
      <c r="K66" s="77"/>
      <c r="L66" s="77"/>
      <c r="M66" s="77"/>
      <c r="N66" s="77"/>
      <c r="O66" s="77"/>
      <c r="P66" s="77"/>
      <c r="Q66" s="77">
        <v>1920000</v>
      </c>
      <c r="R66" s="77"/>
      <c r="S66" s="77"/>
      <c r="T66" s="77"/>
      <c r="U66" s="78" t="str">
        <f t="shared" si="0"/>
        <v>Доходы от сдачи в аренду имущества, находящегося в оперативном управлении органов управления муниципальных районов и созданных ими учреждений (за исключением имущества муниципальных бюджетных и автономных учреждений)</v>
      </c>
      <c r="V66" s="79" t="str">
        <f t="shared" si="1"/>
        <v>010</v>
      </c>
      <c r="W66" s="310" t="str">
        <f t="shared" si="2"/>
        <v>00011105035050000120</v>
      </c>
      <c r="X66" s="311"/>
      <c r="Y66" s="312"/>
      <c r="Z66" s="313"/>
      <c r="AA66" s="66">
        <v>2604556.34</v>
      </c>
      <c r="AB66" s="76"/>
      <c r="AC66" s="66">
        <v>2604556.34</v>
      </c>
      <c r="AD66" s="76"/>
      <c r="AE66" s="77"/>
      <c r="AF66" s="77"/>
      <c r="AG66" s="77"/>
      <c r="AH66" s="77"/>
      <c r="AI66" s="77"/>
      <c r="AJ66" s="77"/>
      <c r="AK66" s="77">
        <v>2604556.34</v>
      </c>
      <c r="AL66" s="77"/>
      <c r="AM66" s="77"/>
      <c r="AN66" s="81"/>
      <c r="AO66" s="82" t="str">
        <f t="shared" si="3"/>
        <v>00011105035050000120</v>
      </c>
      <c r="AP66" s="70"/>
    </row>
    <row r="67" spans="1:42" ht="54.2" customHeight="1" x14ac:dyDescent="0.25">
      <c r="A67" s="166" t="s">
        <v>165</v>
      </c>
      <c r="B67" s="74" t="s">
        <v>47</v>
      </c>
      <c r="C67" s="250" t="s">
        <v>166</v>
      </c>
      <c r="D67" s="325"/>
      <c r="E67" s="326"/>
      <c r="F67" s="327"/>
      <c r="G67" s="66">
        <v>20000</v>
      </c>
      <c r="H67" s="76"/>
      <c r="I67" s="66">
        <v>20000</v>
      </c>
      <c r="J67" s="76"/>
      <c r="K67" s="77"/>
      <c r="L67" s="77"/>
      <c r="M67" s="77"/>
      <c r="N67" s="77"/>
      <c r="O67" s="77"/>
      <c r="P67" s="77"/>
      <c r="Q67" s="77"/>
      <c r="R67" s="77"/>
      <c r="S67" s="77">
        <v>20000</v>
      </c>
      <c r="T67" s="77"/>
      <c r="U67" s="84" t="str">
        <f t="shared" si="0"/>
        <v>Доходы от сдачи в аренду имущества, находящегося в оперативном управлении органов управления сельских поселений и созданных ими учреждений (за исключением имущества муниципальных бюджетных и автономных учреждений)</v>
      </c>
      <c r="V67" s="79" t="str">
        <f t="shared" si="1"/>
        <v>010</v>
      </c>
      <c r="W67" s="310" t="str">
        <f t="shared" si="2"/>
        <v>00011105035100000120</v>
      </c>
      <c r="X67" s="311"/>
      <c r="Y67" s="312"/>
      <c r="Z67" s="313"/>
      <c r="AA67" s="66">
        <v>5344.47</v>
      </c>
      <c r="AB67" s="76"/>
      <c r="AC67" s="66">
        <v>5344.47</v>
      </c>
      <c r="AD67" s="76"/>
      <c r="AE67" s="77"/>
      <c r="AF67" s="77"/>
      <c r="AG67" s="77"/>
      <c r="AH67" s="77"/>
      <c r="AI67" s="77"/>
      <c r="AJ67" s="77"/>
      <c r="AK67" s="77"/>
      <c r="AL67" s="77"/>
      <c r="AM67" s="77">
        <v>5344.47</v>
      </c>
      <c r="AN67" s="81"/>
      <c r="AO67" s="82" t="str">
        <f t="shared" si="3"/>
        <v>00011105035100000120</v>
      </c>
      <c r="AP67" s="70"/>
    </row>
    <row r="68" spans="1:42" ht="54.2" customHeight="1" x14ac:dyDescent="0.25">
      <c r="A68" s="166" t="s">
        <v>167</v>
      </c>
      <c r="B68" s="74" t="s">
        <v>47</v>
      </c>
      <c r="C68" s="250" t="s">
        <v>168</v>
      </c>
      <c r="D68" s="325"/>
      <c r="E68" s="326"/>
      <c r="F68" s="327"/>
      <c r="G68" s="66">
        <v>922000</v>
      </c>
      <c r="H68" s="76"/>
      <c r="I68" s="66">
        <v>922000</v>
      </c>
      <c r="J68" s="76"/>
      <c r="K68" s="77"/>
      <c r="L68" s="77"/>
      <c r="M68" s="77"/>
      <c r="N68" s="77"/>
      <c r="O68" s="77"/>
      <c r="P68" s="77"/>
      <c r="Q68" s="77"/>
      <c r="R68" s="77">
        <v>922000</v>
      </c>
      <c r="S68" s="77"/>
      <c r="T68" s="77"/>
      <c r="U68" s="84" t="str">
        <f t="shared" si="0"/>
        <v>Доходы от сдачи в аренду имущества, находящегося в оперативном управлении органов управления городских поселений и созданных ими учреждений (за исключением имущества муниципальных бюджетных и автономных учреждений)</v>
      </c>
      <c r="V68" s="79" t="str">
        <f t="shared" si="1"/>
        <v>010</v>
      </c>
      <c r="W68" s="310" t="str">
        <f t="shared" si="2"/>
        <v>00011105035130000120</v>
      </c>
      <c r="X68" s="311"/>
      <c r="Y68" s="312"/>
      <c r="Z68" s="313"/>
      <c r="AA68" s="66">
        <v>665499.79</v>
      </c>
      <c r="AB68" s="76"/>
      <c r="AC68" s="66">
        <v>665499.79</v>
      </c>
      <c r="AD68" s="76"/>
      <c r="AE68" s="77"/>
      <c r="AF68" s="77"/>
      <c r="AG68" s="77"/>
      <c r="AH68" s="77"/>
      <c r="AI68" s="77"/>
      <c r="AJ68" s="77"/>
      <c r="AK68" s="77"/>
      <c r="AL68" s="77">
        <v>665499.79</v>
      </c>
      <c r="AM68" s="77"/>
      <c r="AN68" s="81"/>
      <c r="AO68" s="82" t="str">
        <f t="shared" si="3"/>
        <v>00011105035130000120</v>
      </c>
      <c r="AP68" s="70"/>
    </row>
    <row r="69" spans="1:42" ht="27.6" customHeight="1" x14ac:dyDescent="0.25">
      <c r="A69" s="63" t="s">
        <v>169</v>
      </c>
      <c r="B69" s="64" t="s">
        <v>47</v>
      </c>
      <c r="C69" s="249" t="s">
        <v>170</v>
      </c>
      <c r="D69" s="249"/>
      <c r="E69" s="249"/>
      <c r="F69" s="249"/>
      <c r="G69" s="66">
        <v>329000</v>
      </c>
      <c r="H69" s="66"/>
      <c r="I69" s="66">
        <v>329000</v>
      </c>
      <c r="J69" s="66"/>
      <c r="K69" s="66"/>
      <c r="L69" s="66"/>
      <c r="M69" s="66"/>
      <c r="N69" s="66"/>
      <c r="O69" s="66"/>
      <c r="P69" s="66"/>
      <c r="Q69" s="66"/>
      <c r="R69" s="66">
        <v>191000</v>
      </c>
      <c r="S69" s="66">
        <v>138000</v>
      </c>
      <c r="T69" s="66"/>
      <c r="U69" s="67" t="str">
        <f t="shared" si="0"/>
        <v>Доходы от сдачи в аренду имущества, составляющего государственную (муниципальную) казну (за исключением земельных участков)</v>
      </c>
      <c r="V69" s="64" t="str">
        <f t="shared" si="1"/>
        <v>010</v>
      </c>
      <c r="W69" s="249" t="str">
        <f t="shared" si="2"/>
        <v>00011105070000000120</v>
      </c>
      <c r="X69" s="249"/>
      <c r="Y69" s="249"/>
      <c r="Z69" s="249"/>
      <c r="AA69" s="66">
        <v>222345</v>
      </c>
      <c r="AB69" s="66"/>
      <c r="AC69" s="66">
        <v>222345</v>
      </c>
      <c r="AD69" s="66"/>
      <c r="AE69" s="66"/>
      <c r="AF69" s="66"/>
      <c r="AG69" s="66"/>
      <c r="AH69" s="66"/>
      <c r="AI69" s="66"/>
      <c r="AJ69" s="66"/>
      <c r="AK69" s="66"/>
      <c r="AL69" s="66">
        <v>95770.2</v>
      </c>
      <c r="AM69" s="66">
        <v>126574.8</v>
      </c>
      <c r="AN69" s="68"/>
      <c r="AO69" s="69" t="str">
        <f t="shared" si="3"/>
        <v>00011105070000000120</v>
      </c>
      <c r="AP69" s="70"/>
    </row>
    <row r="70" spans="1:42" ht="27.6" customHeight="1" x14ac:dyDescent="0.25">
      <c r="A70" s="165" t="s">
        <v>171</v>
      </c>
      <c r="B70" s="74" t="s">
        <v>47</v>
      </c>
      <c r="C70" s="250" t="s">
        <v>172</v>
      </c>
      <c r="D70" s="325"/>
      <c r="E70" s="326"/>
      <c r="F70" s="327"/>
      <c r="G70" s="66">
        <v>138000</v>
      </c>
      <c r="H70" s="76"/>
      <c r="I70" s="66">
        <v>138000</v>
      </c>
      <c r="J70" s="76"/>
      <c r="K70" s="77"/>
      <c r="L70" s="77"/>
      <c r="M70" s="77"/>
      <c r="N70" s="77"/>
      <c r="O70" s="77"/>
      <c r="P70" s="77"/>
      <c r="Q70" s="77"/>
      <c r="R70" s="77"/>
      <c r="S70" s="77">
        <v>138000</v>
      </c>
      <c r="T70" s="77"/>
      <c r="U70" s="78" t="str">
        <f t="shared" si="0"/>
        <v>Доходы от сдачи в аренду имущества, составляющего казну сельских поселений (за исключением земельных участков)</v>
      </c>
      <c r="V70" s="79" t="str">
        <f t="shared" si="1"/>
        <v>010</v>
      </c>
      <c r="W70" s="310" t="str">
        <f t="shared" si="2"/>
        <v>00011105075100000120</v>
      </c>
      <c r="X70" s="311"/>
      <c r="Y70" s="312"/>
      <c r="Z70" s="313"/>
      <c r="AA70" s="66">
        <v>126574.8</v>
      </c>
      <c r="AB70" s="76"/>
      <c r="AC70" s="66">
        <v>126574.8</v>
      </c>
      <c r="AD70" s="76"/>
      <c r="AE70" s="77"/>
      <c r="AF70" s="77"/>
      <c r="AG70" s="77"/>
      <c r="AH70" s="77"/>
      <c r="AI70" s="77"/>
      <c r="AJ70" s="77"/>
      <c r="AK70" s="77"/>
      <c r="AL70" s="77"/>
      <c r="AM70" s="77">
        <v>126574.8</v>
      </c>
      <c r="AN70" s="81"/>
      <c r="AO70" s="82" t="str">
        <f t="shared" si="3"/>
        <v>00011105075100000120</v>
      </c>
      <c r="AP70" s="70"/>
    </row>
    <row r="71" spans="1:42" ht="27.6" customHeight="1" x14ac:dyDescent="0.25">
      <c r="A71" s="166" t="s">
        <v>173</v>
      </c>
      <c r="B71" s="74" t="s">
        <v>47</v>
      </c>
      <c r="C71" s="250" t="s">
        <v>174</v>
      </c>
      <c r="D71" s="325"/>
      <c r="E71" s="326"/>
      <c r="F71" s="327"/>
      <c r="G71" s="66">
        <v>191000</v>
      </c>
      <c r="H71" s="76"/>
      <c r="I71" s="66">
        <v>191000</v>
      </c>
      <c r="J71" s="76"/>
      <c r="K71" s="77"/>
      <c r="L71" s="77"/>
      <c r="M71" s="77"/>
      <c r="N71" s="77"/>
      <c r="O71" s="77"/>
      <c r="P71" s="77"/>
      <c r="Q71" s="77"/>
      <c r="R71" s="77">
        <v>191000</v>
      </c>
      <c r="S71" s="77"/>
      <c r="T71" s="77"/>
      <c r="U71" s="84" t="str">
        <f t="shared" si="0"/>
        <v>Доходы от сдачи в аренду имущества, составляющего казну городских поселений (за исключением земельных участков)</v>
      </c>
      <c r="V71" s="79" t="str">
        <f t="shared" si="1"/>
        <v>010</v>
      </c>
      <c r="W71" s="310" t="str">
        <f t="shared" si="2"/>
        <v>00011105075130000120</v>
      </c>
      <c r="X71" s="311"/>
      <c r="Y71" s="312"/>
      <c r="Z71" s="313"/>
      <c r="AA71" s="66">
        <v>95770.2</v>
      </c>
      <c r="AB71" s="76"/>
      <c r="AC71" s="66">
        <v>95770.2</v>
      </c>
      <c r="AD71" s="76"/>
      <c r="AE71" s="77"/>
      <c r="AF71" s="77"/>
      <c r="AG71" s="77"/>
      <c r="AH71" s="77"/>
      <c r="AI71" s="77"/>
      <c r="AJ71" s="77"/>
      <c r="AK71" s="77"/>
      <c r="AL71" s="77">
        <v>95770.2</v>
      </c>
      <c r="AM71" s="77"/>
      <c r="AN71" s="81"/>
      <c r="AO71" s="82" t="str">
        <f t="shared" si="3"/>
        <v>00011105075130000120</v>
      </c>
      <c r="AP71" s="70"/>
    </row>
    <row r="72" spans="1:42" ht="36.6" customHeight="1" x14ac:dyDescent="0.25">
      <c r="A72" s="63" t="s">
        <v>175</v>
      </c>
      <c r="B72" s="64" t="s">
        <v>47</v>
      </c>
      <c r="C72" s="249" t="s">
        <v>176</v>
      </c>
      <c r="D72" s="249"/>
      <c r="E72" s="249"/>
      <c r="F72" s="249"/>
      <c r="G72" s="66">
        <v>0</v>
      </c>
      <c r="H72" s="66"/>
      <c r="I72" s="66">
        <v>0</v>
      </c>
      <c r="J72" s="66"/>
      <c r="K72" s="66"/>
      <c r="L72" s="66"/>
      <c r="M72" s="66"/>
      <c r="N72" s="66"/>
      <c r="O72" s="66"/>
      <c r="P72" s="66"/>
      <c r="Q72" s="66">
        <v>0</v>
      </c>
      <c r="R72" s="66">
        <v>0</v>
      </c>
      <c r="S72" s="66"/>
      <c r="T72" s="66"/>
      <c r="U72" s="67" t="str">
        <f t="shared" ref="U72:U135" si="4">""&amp;A72</f>
        <v>Плата по соглашениям об установлении сервитута в отношении земельных участков, находящихся в государственной или муниципальной собственности</v>
      </c>
      <c r="V72" s="64" t="str">
        <f t="shared" ref="V72:V135" si="5">""&amp;B72</f>
        <v>010</v>
      </c>
      <c r="W72" s="249" t="str">
        <f t="shared" ref="W72:W135" si="6">""&amp;C72</f>
        <v>00011105300000000120</v>
      </c>
      <c r="X72" s="249"/>
      <c r="Y72" s="249"/>
      <c r="Z72" s="249"/>
      <c r="AA72" s="66">
        <v>66199.289999999994</v>
      </c>
      <c r="AB72" s="66"/>
      <c r="AC72" s="66">
        <v>66199.289999999994</v>
      </c>
      <c r="AD72" s="66"/>
      <c r="AE72" s="66"/>
      <c r="AF72" s="66"/>
      <c r="AG72" s="66"/>
      <c r="AH72" s="66"/>
      <c r="AI72" s="66"/>
      <c r="AJ72" s="66"/>
      <c r="AK72" s="66">
        <v>36278.080000000002</v>
      </c>
      <c r="AL72" s="66">
        <v>29921.21</v>
      </c>
      <c r="AM72" s="66"/>
      <c r="AN72" s="68"/>
      <c r="AO72" s="69" t="str">
        <f t="shared" ref="AO72:AO135" si="7">""&amp;C72</f>
        <v>00011105300000000120</v>
      </c>
      <c r="AP72" s="70"/>
    </row>
    <row r="73" spans="1:42" ht="36.6" customHeight="1" x14ac:dyDescent="0.25">
      <c r="A73" s="71" t="s">
        <v>177</v>
      </c>
      <c r="B73" s="64" t="s">
        <v>47</v>
      </c>
      <c r="C73" s="249" t="s">
        <v>178</v>
      </c>
      <c r="D73" s="249"/>
      <c r="E73" s="249"/>
      <c r="F73" s="249"/>
      <c r="G73" s="66">
        <v>0</v>
      </c>
      <c r="H73" s="66"/>
      <c r="I73" s="66">
        <v>0</v>
      </c>
      <c r="J73" s="66"/>
      <c r="K73" s="66"/>
      <c r="L73" s="66"/>
      <c r="M73" s="66"/>
      <c r="N73" s="66"/>
      <c r="O73" s="66"/>
      <c r="P73" s="66"/>
      <c r="Q73" s="66">
        <v>0</v>
      </c>
      <c r="R73" s="66">
        <v>0</v>
      </c>
      <c r="S73" s="66"/>
      <c r="T73" s="66"/>
      <c r="U73" s="72" t="str">
        <f t="shared" si="4"/>
        <v>Плата по соглашениям об установлении сервитута в отношении земельных участков, государственная собственность на которые не разграничена</v>
      </c>
      <c r="V73" s="64" t="str">
        <f t="shared" si="5"/>
        <v>010</v>
      </c>
      <c r="W73" s="249" t="str">
        <f t="shared" si="6"/>
        <v>00011105310000000120</v>
      </c>
      <c r="X73" s="249"/>
      <c r="Y73" s="249"/>
      <c r="Z73" s="249"/>
      <c r="AA73" s="66">
        <v>66199.289999999994</v>
      </c>
      <c r="AB73" s="66"/>
      <c r="AC73" s="66">
        <v>66199.289999999994</v>
      </c>
      <c r="AD73" s="66"/>
      <c r="AE73" s="66"/>
      <c r="AF73" s="66"/>
      <c r="AG73" s="66"/>
      <c r="AH73" s="66"/>
      <c r="AI73" s="66"/>
      <c r="AJ73" s="66"/>
      <c r="AK73" s="66">
        <v>36278.080000000002</v>
      </c>
      <c r="AL73" s="66">
        <v>29921.21</v>
      </c>
      <c r="AM73" s="66"/>
      <c r="AN73" s="68"/>
      <c r="AO73" s="69" t="str">
        <f t="shared" si="7"/>
        <v>00011105310000000120</v>
      </c>
      <c r="AP73" s="70"/>
    </row>
    <row r="74" spans="1:42" ht="107.45" customHeight="1" x14ac:dyDescent="0.25">
      <c r="A74" s="165" t="s">
        <v>179</v>
      </c>
      <c r="B74" s="74" t="s">
        <v>47</v>
      </c>
      <c r="C74" s="250" t="s">
        <v>180</v>
      </c>
      <c r="D74" s="325"/>
      <c r="E74" s="326"/>
      <c r="F74" s="327"/>
      <c r="G74" s="66">
        <v>0</v>
      </c>
      <c r="H74" s="76"/>
      <c r="I74" s="66">
        <v>0</v>
      </c>
      <c r="J74" s="76"/>
      <c r="K74" s="77"/>
      <c r="L74" s="77"/>
      <c r="M74" s="77"/>
      <c r="N74" s="77"/>
      <c r="O74" s="77"/>
      <c r="P74" s="77"/>
      <c r="Q74" s="77">
        <v>0</v>
      </c>
      <c r="R74" s="77"/>
      <c r="S74" s="77"/>
      <c r="T74" s="77"/>
      <c r="U74" s="78" t="str">
        <f t="shared" si="4"/>
        <v>Плата по соглашениям об установлении сервитута, заключенным органами местного самоуправления муниципальных районов, органами местного самоуправления сельских поселений, государственными или муниципальными предприятиями либо государственными или муниципальными учреждениями в отношении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v>
      </c>
      <c r="V74" s="79" t="str">
        <f t="shared" si="5"/>
        <v>010</v>
      </c>
      <c r="W74" s="310" t="str">
        <f t="shared" si="6"/>
        <v>00011105313050000120</v>
      </c>
      <c r="X74" s="311"/>
      <c r="Y74" s="312"/>
      <c r="Z74" s="313"/>
      <c r="AA74" s="66">
        <v>6356.81</v>
      </c>
      <c r="AB74" s="76"/>
      <c r="AC74" s="66">
        <v>6356.81</v>
      </c>
      <c r="AD74" s="76"/>
      <c r="AE74" s="77"/>
      <c r="AF74" s="77"/>
      <c r="AG74" s="77"/>
      <c r="AH74" s="77"/>
      <c r="AI74" s="77"/>
      <c r="AJ74" s="77"/>
      <c r="AK74" s="77">
        <v>6356.81</v>
      </c>
      <c r="AL74" s="77"/>
      <c r="AM74" s="77"/>
      <c r="AN74" s="81"/>
      <c r="AO74" s="82" t="str">
        <f t="shared" si="7"/>
        <v>00011105313050000120</v>
      </c>
      <c r="AP74" s="70"/>
    </row>
    <row r="75" spans="1:42" ht="89.65" customHeight="1" x14ac:dyDescent="0.25">
      <c r="A75" s="166" t="s">
        <v>181</v>
      </c>
      <c r="B75" s="74" t="s">
        <v>47</v>
      </c>
      <c r="C75" s="250" t="s">
        <v>182</v>
      </c>
      <c r="D75" s="325"/>
      <c r="E75" s="326"/>
      <c r="F75" s="327"/>
      <c r="G75" s="66">
        <v>0</v>
      </c>
      <c r="H75" s="76"/>
      <c r="I75" s="66">
        <v>0</v>
      </c>
      <c r="J75" s="76"/>
      <c r="K75" s="77"/>
      <c r="L75" s="77"/>
      <c r="M75" s="77"/>
      <c r="N75" s="77"/>
      <c r="O75" s="77"/>
      <c r="P75" s="77"/>
      <c r="Q75" s="77">
        <v>0</v>
      </c>
      <c r="R75" s="77">
        <v>0</v>
      </c>
      <c r="S75" s="77"/>
      <c r="T75" s="77"/>
      <c r="U75" s="84" t="str">
        <f t="shared" si="4"/>
        <v>Плата по соглашениям об установлении сервитута, заключенным органами местного самоуправления муниципальных районов, государственными или муниципальными предприятиями либо государственными или муниципальными учреждениями в отношении земельных участков, государственная собственность на которые не разграничена и которые расположены в границах городских поселений</v>
      </c>
      <c r="V75" s="79" t="str">
        <f t="shared" si="5"/>
        <v>010</v>
      </c>
      <c r="W75" s="310" t="str">
        <f t="shared" si="6"/>
        <v>00011105313130000120</v>
      </c>
      <c r="X75" s="311"/>
      <c r="Y75" s="312"/>
      <c r="Z75" s="313"/>
      <c r="AA75" s="66">
        <v>59842.48</v>
      </c>
      <c r="AB75" s="76"/>
      <c r="AC75" s="66">
        <v>59842.48</v>
      </c>
      <c r="AD75" s="76"/>
      <c r="AE75" s="77"/>
      <c r="AF75" s="77"/>
      <c r="AG75" s="77"/>
      <c r="AH75" s="77"/>
      <c r="AI75" s="77"/>
      <c r="AJ75" s="77"/>
      <c r="AK75" s="77">
        <v>29921.27</v>
      </c>
      <c r="AL75" s="77">
        <v>29921.21</v>
      </c>
      <c r="AM75" s="77"/>
      <c r="AN75" s="81"/>
      <c r="AO75" s="82" t="str">
        <f t="shared" si="7"/>
        <v>00011105313130000120</v>
      </c>
      <c r="AP75" s="70"/>
    </row>
    <row r="76" spans="1:42" ht="18.75" customHeight="1" x14ac:dyDescent="0.25">
      <c r="A76" s="63" t="s">
        <v>183</v>
      </c>
      <c r="B76" s="64" t="s">
        <v>47</v>
      </c>
      <c r="C76" s="249" t="s">
        <v>184</v>
      </c>
      <c r="D76" s="249"/>
      <c r="E76" s="249"/>
      <c r="F76" s="249"/>
      <c r="G76" s="66">
        <v>2239500</v>
      </c>
      <c r="H76" s="66"/>
      <c r="I76" s="66">
        <v>2239500</v>
      </c>
      <c r="J76" s="66"/>
      <c r="K76" s="66"/>
      <c r="L76" s="66"/>
      <c r="M76" s="66"/>
      <c r="N76" s="66"/>
      <c r="O76" s="66"/>
      <c r="P76" s="66"/>
      <c r="Q76" s="66">
        <v>2239500</v>
      </c>
      <c r="R76" s="66"/>
      <c r="S76" s="66"/>
      <c r="T76" s="66"/>
      <c r="U76" s="67" t="str">
        <f t="shared" si="4"/>
        <v>ПЛАТЕЖИ ПРИ ПОЛЬЗОВАНИИ ПРИРОДНЫМИ РЕСУРСАМИ</v>
      </c>
      <c r="V76" s="64" t="str">
        <f t="shared" si="5"/>
        <v>010</v>
      </c>
      <c r="W76" s="249" t="str">
        <f t="shared" si="6"/>
        <v>00011200000000000000</v>
      </c>
      <c r="X76" s="249"/>
      <c r="Y76" s="249"/>
      <c r="Z76" s="249"/>
      <c r="AA76" s="66">
        <v>544887.6</v>
      </c>
      <c r="AB76" s="66"/>
      <c r="AC76" s="66">
        <v>544887.6</v>
      </c>
      <c r="AD76" s="66"/>
      <c r="AE76" s="66"/>
      <c r="AF76" s="66"/>
      <c r="AG76" s="66"/>
      <c r="AH76" s="66"/>
      <c r="AI76" s="66"/>
      <c r="AJ76" s="66"/>
      <c r="AK76" s="66">
        <v>544887.6</v>
      </c>
      <c r="AL76" s="66"/>
      <c r="AM76" s="66"/>
      <c r="AN76" s="68"/>
      <c r="AO76" s="69" t="str">
        <f t="shared" si="7"/>
        <v>00011200000000000000</v>
      </c>
      <c r="AP76" s="70"/>
    </row>
    <row r="77" spans="1:42" ht="18.75" customHeight="1" x14ac:dyDescent="0.25">
      <c r="A77" s="71" t="s">
        <v>185</v>
      </c>
      <c r="B77" s="64" t="s">
        <v>47</v>
      </c>
      <c r="C77" s="249" t="s">
        <v>186</v>
      </c>
      <c r="D77" s="249"/>
      <c r="E77" s="249"/>
      <c r="F77" s="249"/>
      <c r="G77" s="66">
        <v>2239500</v>
      </c>
      <c r="H77" s="66"/>
      <c r="I77" s="66">
        <v>2239500</v>
      </c>
      <c r="J77" s="66"/>
      <c r="K77" s="66"/>
      <c r="L77" s="66"/>
      <c r="M77" s="66"/>
      <c r="N77" s="66"/>
      <c r="O77" s="66"/>
      <c r="P77" s="66"/>
      <c r="Q77" s="66">
        <v>2239500</v>
      </c>
      <c r="R77" s="66"/>
      <c r="S77" s="66"/>
      <c r="T77" s="66"/>
      <c r="U77" s="72" t="str">
        <f t="shared" si="4"/>
        <v>Плата за негативное воздействие на окружающую среду</v>
      </c>
      <c r="V77" s="64" t="str">
        <f t="shared" si="5"/>
        <v>010</v>
      </c>
      <c r="W77" s="249" t="str">
        <f t="shared" si="6"/>
        <v>00011201000010000120</v>
      </c>
      <c r="X77" s="249"/>
      <c r="Y77" s="249"/>
      <c r="Z77" s="249"/>
      <c r="AA77" s="66">
        <v>544887.6</v>
      </c>
      <c r="AB77" s="66"/>
      <c r="AC77" s="66">
        <v>544887.6</v>
      </c>
      <c r="AD77" s="66"/>
      <c r="AE77" s="66"/>
      <c r="AF77" s="66"/>
      <c r="AG77" s="66"/>
      <c r="AH77" s="66"/>
      <c r="AI77" s="66"/>
      <c r="AJ77" s="66"/>
      <c r="AK77" s="66">
        <v>544887.6</v>
      </c>
      <c r="AL77" s="66"/>
      <c r="AM77" s="66"/>
      <c r="AN77" s="68"/>
      <c r="AO77" s="69" t="str">
        <f t="shared" si="7"/>
        <v>00011201000010000120</v>
      </c>
      <c r="AP77" s="70"/>
    </row>
    <row r="78" spans="1:42" ht="18.75" customHeight="1" x14ac:dyDescent="0.25">
      <c r="A78" s="165" t="s">
        <v>187</v>
      </c>
      <c r="B78" s="74" t="s">
        <v>47</v>
      </c>
      <c r="C78" s="250" t="s">
        <v>188</v>
      </c>
      <c r="D78" s="325"/>
      <c r="E78" s="326"/>
      <c r="F78" s="327"/>
      <c r="G78" s="66">
        <v>107400</v>
      </c>
      <c r="H78" s="76"/>
      <c r="I78" s="66">
        <v>107400</v>
      </c>
      <c r="J78" s="76"/>
      <c r="K78" s="77"/>
      <c r="L78" s="77"/>
      <c r="M78" s="77"/>
      <c r="N78" s="77"/>
      <c r="O78" s="77"/>
      <c r="P78" s="77"/>
      <c r="Q78" s="77">
        <v>107400</v>
      </c>
      <c r="R78" s="77"/>
      <c r="S78" s="77"/>
      <c r="T78" s="77"/>
      <c r="U78" s="78" t="str">
        <f t="shared" si="4"/>
        <v>Плата за выбросы загрязняющих веществ в атмосферный воздух стационарными объектами</v>
      </c>
      <c r="V78" s="79" t="str">
        <f t="shared" si="5"/>
        <v>010</v>
      </c>
      <c r="W78" s="310" t="str">
        <f t="shared" si="6"/>
        <v>00011201010010000120</v>
      </c>
      <c r="X78" s="311"/>
      <c r="Y78" s="312"/>
      <c r="Z78" s="313"/>
      <c r="AA78" s="66">
        <v>101946.56</v>
      </c>
      <c r="AB78" s="76"/>
      <c r="AC78" s="66">
        <v>101946.56</v>
      </c>
      <c r="AD78" s="76"/>
      <c r="AE78" s="77"/>
      <c r="AF78" s="77"/>
      <c r="AG78" s="77"/>
      <c r="AH78" s="77"/>
      <c r="AI78" s="77"/>
      <c r="AJ78" s="77"/>
      <c r="AK78" s="77">
        <v>101946.56</v>
      </c>
      <c r="AL78" s="77"/>
      <c r="AM78" s="77"/>
      <c r="AN78" s="81"/>
      <c r="AO78" s="82" t="str">
        <f t="shared" si="7"/>
        <v>00011201010010000120</v>
      </c>
      <c r="AP78" s="70"/>
    </row>
    <row r="79" spans="1:42" ht="18.75" customHeight="1" x14ac:dyDescent="0.25">
      <c r="A79" s="166" t="s">
        <v>189</v>
      </c>
      <c r="B79" s="74" t="s">
        <v>47</v>
      </c>
      <c r="C79" s="250" t="s">
        <v>190</v>
      </c>
      <c r="D79" s="325"/>
      <c r="E79" s="326"/>
      <c r="F79" s="327"/>
      <c r="G79" s="66">
        <v>535200</v>
      </c>
      <c r="H79" s="76"/>
      <c r="I79" s="66">
        <v>535200</v>
      </c>
      <c r="J79" s="76"/>
      <c r="K79" s="77"/>
      <c r="L79" s="77"/>
      <c r="M79" s="77"/>
      <c r="N79" s="77"/>
      <c r="O79" s="77"/>
      <c r="P79" s="77"/>
      <c r="Q79" s="77">
        <v>535200</v>
      </c>
      <c r="R79" s="77"/>
      <c r="S79" s="77"/>
      <c r="T79" s="77"/>
      <c r="U79" s="84" t="str">
        <f t="shared" si="4"/>
        <v>Плата за сбросы загрязняющих веществ в водные объекты</v>
      </c>
      <c r="V79" s="79" t="str">
        <f t="shared" si="5"/>
        <v>010</v>
      </c>
      <c r="W79" s="310" t="str">
        <f t="shared" si="6"/>
        <v>00011201030010000120</v>
      </c>
      <c r="X79" s="311"/>
      <c r="Y79" s="312"/>
      <c r="Z79" s="313"/>
      <c r="AA79" s="66">
        <v>1010287</v>
      </c>
      <c r="AB79" s="76"/>
      <c r="AC79" s="66">
        <v>1010287</v>
      </c>
      <c r="AD79" s="76"/>
      <c r="AE79" s="77"/>
      <c r="AF79" s="77"/>
      <c r="AG79" s="77"/>
      <c r="AH79" s="77"/>
      <c r="AI79" s="77"/>
      <c r="AJ79" s="77"/>
      <c r="AK79" s="77">
        <v>1010287</v>
      </c>
      <c r="AL79" s="77"/>
      <c r="AM79" s="77"/>
      <c r="AN79" s="81"/>
      <c r="AO79" s="82" t="str">
        <f t="shared" si="7"/>
        <v>00011201030010000120</v>
      </c>
      <c r="AP79" s="70"/>
    </row>
    <row r="80" spans="1:42" ht="18.75" customHeight="1" x14ac:dyDescent="0.25">
      <c r="A80" s="63" t="s">
        <v>191</v>
      </c>
      <c r="B80" s="64" t="s">
        <v>47</v>
      </c>
      <c r="C80" s="249" t="s">
        <v>192</v>
      </c>
      <c r="D80" s="249"/>
      <c r="E80" s="249"/>
      <c r="F80" s="249"/>
      <c r="G80" s="66">
        <v>1596900</v>
      </c>
      <c r="H80" s="66"/>
      <c r="I80" s="66">
        <v>1596900</v>
      </c>
      <c r="J80" s="66"/>
      <c r="K80" s="66"/>
      <c r="L80" s="66"/>
      <c r="M80" s="66"/>
      <c r="N80" s="66"/>
      <c r="O80" s="66"/>
      <c r="P80" s="66"/>
      <c r="Q80" s="66">
        <v>1596900</v>
      </c>
      <c r="R80" s="66"/>
      <c r="S80" s="66"/>
      <c r="T80" s="66"/>
      <c r="U80" s="67" t="str">
        <f t="shared" si="4"/>
        <v>Плата за размещение отходов производства и потребления</v>
      </c>
      <c r="V80" s="64" t="str">
        <f t="shared" si="5"/>
        <v>010</v>
      </c>
      <c r="W80" s="249" t="str">
        <f t="shared" si="6"/>
        <v>00011201040010000120</v>
      </c>
      <c r="X80" s="249"/>
      <c r="Y80" s="249"/>
      <c r="Z80" s="249"/>
      <c r="AA80" s="66">
        <v>-567345.96</v>
      </c>
      <c r="AB80" s="66"/>
      <c r="AC80" s="66">
        <v>-567345.96</v>
      </c>
      <c r="AD80" s="66"/>
      <c r="AE80" s="66"/>
      <c r="AF80" s="66"/>
      <c r="AG80" s="66"/>
      <c r="AH80" s="66"/>
      <c r="AI80" s="66"/>
      <c r="AJ80" s="66"/>
      <c r="AK80" s="66">
        <v>-567345.96</v>
      </c>
      <c r="AL80" s="66"/>
      <c r="AM80" s="66"/>
      <c r="AN80" s="68"/>
      <c r="AO80" s="69" t="str">
        <f t="shared" si="7"/>
        <v>00011201040010000120</v>
      </c>
      <c r="AP80" s="70"/>
    </row>
    <row r="81" spans="1:42" ht="11.25" customHeight="1" x14ac:dyDescent="0.25">
      <c r="A81" s="165" t="s">
        <v>193</v>
      </c>
      <c r="B81" s="74" t="s">
        <v>47</v>
      </c>
      <c r="C81" s="250" t="s">
        <v>194</v>
      </c>
      <c r="D81" s="325"/>
      <c r="E81" s="326"/>
      <c r="F81" s="327"/>
      <c r="G81" s="66">
        <v>1449300</v>
      </c>
      <c r="H81" s="76"/>
      <c r="I81" s="66">
        <v>1449300</v>
      </c>
      <c r="J81" s="76"/>
      <c r="K81" s="77"/>
      <c r="L81" s="77"/>
      <c r="M81" s="77"/>
      <c r="N81" s="77"/>
      <c r="O81" s="77"/>
      <c r="P81" s="77"/>
      <c r="Q81" s="77">
        <v>1449300</v>
      </c>
      <c r="R81" s="77"/>
      <c r="S81" s="77"/>
      <c r="T81" s="77"/>
      <c r="U81" s="78" t="str">
        <f t="shared" si="4"/>
        <v>Плата за размещение отходов производства</v>
      </c>
      <c r="V81" s="79" t="str">
        <f t="shared" si="5"/>
        <v>010</v>
      </c>
      <c r="W81" s="310" t="str">
        <f t="shared" si="6"/>
        <v>00011201041010000120</v>
      </c>
      <c r="X81" s="311"/>
      <c r="Y81" s="312"/>
      <c r="Z81" s="313"/>
      <c r="AA81" s="66">
        <v>-572702.54</v>
      </c>
      <c r="AB81" s="76"/>
      <c r="AC81" s="66">
        <v>-572702.54</v>
      </c>
      <c r="AD81" s="76"/>
      <c r="AE81" s="77"/>
      <c r="AF81" s="77"/>
      <c r="AG81" s="77"/>
      <c r="AH81" s="77"/>
      <c r="AI81" s="77"/>
      <c r="AJ81" s="77"/>
      <c r="AK81" s="77">
        <v>-572702.54</v>
      </c>
      <c r="AL81" s="77"/>
      <c r="AM81" s="77"/>
      <c r="AN81" s="81"/>
      <c r="AO81" s="82" t="str">
        <f t="shared" si="7"/>
        <v>00011201041010000120</v>
      </c>
      <c r="AP81" s="70"/>
    </row>
    <row r="82" spans="1:42" ht="18.75" customHeight="1" x14ac:dyDescent="0.25">
      <c r="A82" s="166" t="s">
        <v>195</v>
      </c>
      <c r="B82" s="74" t="s">
        <v>47</v>
      </c>
      <c r="C82" s="250" t="s">
        <v>196</v>
      </c>
      <c r="D82" s="325"/>
      <c r="E82" s="326"/>
      <c r="F82" s="327"/>
      <c r="G82" s="66">
        <v>147600</v>
      </c>
      <c r="H82" s="76"/>
      <c r="I82" s="66">
        <v>147600</v>
      </c>
      <c r="J82" s="76"/>
      <c r="K82" s="77"/>
      <c r="L82" s="77"/>
      <c r="M82" s="77"/>
      <c r="N82" s="77"/>
      <c r="O82" s="77"/>
      <c r="P82" s="77"/>
      <c r="Q82" s="77">
        <v>147600</v>
      </c>
      <c r="R82" s="77"/>
      <c r="S82" s="77"/>
      <c r="T82" s="77"/>
      <c r="U82" s="84" t="str">
        <f t="shared" si="4"/>
        <v>Плата за размещение твердых коммунальных отходов</v>
      </c>
      <c r="V82" s="79" t="str">
        <f t="shared" si="5"/>
        <v>010</v>
      </c>
      <c r="W82" s="310" t="str">
        <f t="shared" si="6"/>
        <v>00011201042010000120</v>
      </c>
      <c r="X82" s="311"/>
      <c r="Y82" s="312"/>
      <c r="Z82" s="313"/>
      <c r="AA82" s="66">
        <v>5356.58</v>
      </c>
      <c r="AB82" s="76"/>
      <c r="AC82" s="66">
        <v>5356.58</v>
      </c>
      <c r="AD82" s="76"/>
      <c r="AE82" s="77"/>
      <c r="AF82" s="77"/>
      <c r="AG82" s="77"/>
      <c r="AH82" s="77"/>
      <c r="AI82" s="77"/>
      <c r="AJ82" s="77"/>
      <c r="AK82" s="77">
        <v>5356.58</v>
      </c>
      <c r="AL82" s="77"/>
      <c r="AM82" s="77"/>
      <c r="AN82" s="81"/>
      <c r="AO82" s="82" t="str">
        <f t="shared" si="7"/>
        <v>00011201042010000120</v>
      </c>
      <c r="AP82" s="70"/>
    </row>
    <row r="83" spans="1:42" ht="18.75" customHeight="1" x14ac:dyDescent="0.25">
      <c r="A83" s="63" t="s">
        <v>197</v>
      </c>
      <c r="B83" s="64" t="s">
        <v>47</v>
      </c>
      <c r="C83" s="249" t="s">
        <v>198</v>
      </c>
      <c r="D83" s="249"/>
      <c r="E83" s="249"/>
      <c r="F83" s="249"/>
      <c r="G83" s="66">
        <v>2506.7199999999998</v>
      </c>
      <c r="H83" s="66"/>
      <c r="I83" s="66">
        <v>2506.7199999999998</v>
      </c>
      <c r="J83" s="66"/>
      <c r="K83" s="66"/>
      <c r="L83" s="66"/>
      <c r="M83" s="66"/>
      <c r="N83" s="66"/>
      <c r="O83" s="66"/>
      <c r="P83" s="66"/>
      <c r="Q83" s="66"/>
      <c r="R83" s="66"/>
      <c r="S83" s="66">
        <v>2506.7199999999998</v>
      </c>
      <c r="T83" s="66"/>
      <c r="U83" s="67" t="str">
        <f t="shared" si="4"/>
        <v>ДОХОДЫ ОТ ОКАЗАНИЯ ПЛАТНЫХ УСЛУГ И КОМПЕНСАЦИИ ЗАТРАТ ГОСУДАРСТВА</v>
      </c>
      <c r="V83" s="64" t="str">
        <f t="shared" si="5"/>
        <v>010</v>
      </c>
      <c r="W83" s="249" t="str">
        <f t="shared" si="6"/>
        <v>00011300000000000000</v>
      </c>
      <c r="X83" s="249"/>
      <c r="Y83" s="249"/>
      <c r="Z83" s="249"/>
      <c r="AA83" s="66">
        <v>2506.7199999999998</v>
      </c>
      <c r="AB83" s="66"/>
      <c r="AC83" s="66">
        <v>2506.7199999999998</v>
      </c>
      <c r="AD83" s="66"/>
      <c r="AE83" s="66"/>
      <c r="AF83" s="66"/>
      <c r="AG83" s="66"/>
      <c r="AH83" s="66"/>
      <c r="AI83" s="66"/>
      <c r="AJ83" s="66"/>
      <c r="AK83" s="66"/>
      <c r="AL83" s="66"/>
      <c r="AM83" s="66">
        <v>2506.7199999999998</v>
      </c>
      <c r="AN83" s="68"/>
      <c r="AO83" s="69" t="str">
        <f t="shared" si="7"/>
        <v>00011300000000000000</v>
      </c>
      <c r="AP83" s="70"/>
    </row>
    <row r="84" spans="1:42" ht="11.25" customHeight="1" x14ac:dyDescent="0.25">
      <c r="A84" s="71" t="s">
        <v>199</v>
      </c>
      <c r="B84" s="64" t="s">
        <v>47</v>
      </c>
      <c r="C84" s="249" t="s">
        <v>200</v>
      </c>
      <c r="D84" s="249"/>
      <c r="E84" s="249"/>
      <c r="F84" s="249"/>
      <c r="G84" s="66">
        <v>2506.7199999999998</v>
      </c>
      <c r="H84" s="66"/>
      <c r="I84" s="66">
        <v>2506.7199999999998</v>
      </c>
      <c r="J84" s="66"/>
      <c r="K84" s="66"/>
      <c r="L84" s="66"/>
      <c r="M84" s="66"/>
      <c r="N84" s="66"/>
      <c r="O84" s="66"/>
      <c r="P84" s="66"/>
      <c r="Q84" s="66"/>
      <c r="R84" s="66"/>
      <c r="S84" s="66">
        <v>2506.7199999999998</v>
      </c>
      <c r="T84" s="66"/>
      <c r="U84" s="72" t="str">
        <f t="shared" si="4"/>
        <v>Доходы от компенсации затрат государства</v>
      </c>
      <c r="V84" s="64" t="str">
        <f t="shared" si="5"/>
        <v>010</v>
      </c>
      <c r="W84" s="249" t="str">
        <f t="shared" si="6"/>
        <v>00011302000000000130</v>
      </c>
      <c r="X84" s="249"/>
      <c r="Y84" s="249"/>
      <c r="Z84" s="249"/>
      <c r="AA84" s="66">
        <v>2506.7199999999998</v>
      </c>
      <c r="AB84" s="66"/>
      <c r="AC84" s="66">
        <v>2506.7199999999998</v>
      </c>
      <c r="AD84" s="66"/>
      <c r="AE84" s="66"/>
      <c r="AF84" s="66"/>
      <c r="AG84" s="66"/>
      <c r="AH84" s="66"/>
      <c r="AI84" s="66"/>
      <c r="AJ84" s="66"/>
      <c r="AK84" s="66"/>
      <c r="AL84" s="66"/>
      <c r="AM84" s="66">
        <v>2506.7199999999998</v>
      </c>
      <c r="AN84" s="68"/>
      <c r="AO84" s="69" t="str">
        <f t="shared" si="7"/>
        <v>00011302000000000130</v>
      </c>
      <c r="AP84" s="70"/>
    </row>
    <row r="85" spans="1:42" ht="11.25" customHeight="1" x14ac:dyDescent="0.25">
      <c r="A85" s="71" t="s">
        <v>201</v>
      </c>
      <c r="B85" s="64" t="s">
        <v>47</v>
      </c>
      <c r="C85" s="249" t="s">
        <v>202</v>
      </c>
      <c r="D85" s="249"/>
      <c r="E85" s="249"/>
      <c r="F85" s="249"/>
      <c r="G85" s="66">
        <v>2506.7199999999998</v>
      </c>
      <c r="H85" s="66"/>
      <c r="I85" s="66">
        <v>2506.7199999999998</v>
      </c>
      <c r="J85" s="66"/>
      <c r="K85" s="66"/>
      <c r="L85" s="66"/>
      <c r="M85" s="66"/>
      <c r="N85" s="66"/>
      <c r="O85" s="66"/>
      <c r="P85" s="66"/>
      <c r="Q85" s="66"/>
      <c r="R85" s="66"/>
      <c r="S85" s="66">
        <v>2506.7199999999998</v>
      </c>
      <c r="T85" s="66"/>
      <c r="U85" s="72" t="str">
        <f t="shared" si="4"/>
        <v>Прочие доходы от компенсации затрат государства</v>
      </c>
      <c r="V85" s="64" t="str">
        <f t="shared" si="5"/>
        <v>010</v>
      </c>
      <c r="W85" s="249" t="str">
        <f t="shared" si="6"/>
        <v>00011302990000000130</v>
      </c>
      <c r="X85" s="249"/>
      <c r="Y85" s="249"/>
      <c r="Z85" s="249"/>
      <c r="AA85" s="66">
        <v>2506.7199999999998</v>
      </c>
      <c r="AB85" s="66"/>
      <c r="AC85" s="66">
        <v>2506.7199999999998</v>
      </c>
      <c r="AD85" s="66"/>
      <c r="AE85" s="66"/>
      <c r="AF85" s="66"/>
      <c r="AG85" s="66"/>
      <c r="AH85" s="66"/>
      <c r="AI85" s="66"/>
      <c r="AJ85" s="66"/>
      <c r="AK85" s="66"/>
      <c r="AL85" s="66"/>
      <c r="AM85" s="66">
        <v>2506.7199999999998</v>
      </c>
      <c r="AN85" s="68"/>
      <c r="AO85" s="69" t="str">
        <f t="shared" si="7"/>
        <v>00011302990000000130</v>
      </c>
      <c r="AP85" s="70"/>
    </row>
    <row r="86" spans="1:42" ht="18.75" customHeight="1" x14ac:dyDescent="0.25">
      <c r="A86" s="165" t="s">
        <v>203</v>
      </c>
      <c r="B86" s="74" t="s">
        <v>47</v>
      </c>
      <c r="C86" s="250" t="s">
        <v>204</v>
      </c>
      <c r="D86" s="325"/>
      <c r="E86" s="326"/>
      <c r="F86" s="327"/>
      <c r="G86" s="66">
        <v>2506.7199999999998</v>
      </c>
      <c r="H86" s="76"/>
      <c r="I86" s="66">
        <v>2506.7199999999998</v>
      </c>
      <c r="J86" s="76"/>
      <c r="K86" s="77"/>
      <c r="L86" s="77"/>
      <c r="M86" s="77"/>
      <c r="N86" s="77"/>
      <c r="O86" s="77"/>
      <c r="P86" s="77"/>
      <c r="Q86" s="77"/>
      <c r="R86" s="77"/>
      <c r="S86" s="77">
        <v>2506.7199999999998</v>
      </c>
      <c r="T86" s="77"/>
      <c r="U86" s="78" t="str">
        <f t="shared" si="4"/>
        <v>Прочие доходы от компенсации затрат бюджетов сельских поселений</v>
      </c>
      <c r="V86" s="79" t="str">
        <f t="shared" si="5"/>
        <v>010</v>
      </c>
      <c r="W86" s="310" t="str">
        <f t="shared" si="6"/>
        <v>00011302995100000130</v>
      </c>
      <c r="X86" s="311"/>
      <c r="Y86" s="312"/>
      <c r="Z86" s="313"/>
      <c r="AA86" s="66">
        <v>2506.7199999999998</v>
      </c>
      <c r="AB86" s="76"/>
      <c r="AC86" s="66">
        <v>2506.7199999999998</v>
      </c>
      <c r="AD86" s="76"/>
      <c r="AE86" s="77"/>
      <c r="AF86" s="77"/>
      <c r="AG86" s="77"/>
      <c r="AH86" s="77"/>
      <c r="AI86" s="77"/>
      <c r="AJ86" s="77"/>
      <c r="AK86" s="77"/>
      <c r="AL86" s="77"/>
      <c r="AM86" s="77">
        <v>2506.7199999999998</v>
      </c>
      <c r="AN86" s="81"/>
      <c r="AO86" s="82" t="str">
        <f t="shared" si="7"/>
        <v>00011302995100000130</v>
      </c>
      <c r="AP86" s="70"/>
    </row>
    <row r="87" spans="1:42" ht="18.75" customHeight="1" x14ac:dyDescent="0.25">
      <c r="A87" s="63" t="s">
        <v>205</v>
      </c>
      <c r="B87" s="64" t="s">
        <v>47</v>
      </c>
      <c r="C87" s="249" t="s">
        <v>206</v>
      </c>
      <c r="D87" s="249"/>
      <c r="E87" s="249"/>
      <c r="F87" s="249"/>
      <c r="G87" s="66">
        <v>17028450</v>
      </c>
      <c r="H87" s="66"/>
      <c r="I87" s="66">
        <v>17028450</v>
      </c>
      <c r="J87" s="66"/>
      <c r="K87" s="66"/>
      <c r="L87" s="66"/>
      <c r="M87" s="66"/>
      <c r="N87" s="66"/>
      <c r="O87" s="66"/>
      <c r="P87" s="66"/>
      <c r="Q87" s="66">
        <v>6528000</v>
      </c>
      <c r="R87" s="66">
        <v>9314300</v>
      </c>
      <c r="S87" s="66">
        <v>1186150</v>
      </c>
      <c r="T87" s="66"/>
      <c r="U87" s="67" t="str">
        <f t="shared" si="4"/>
        <v>ДОХОДЫ ОТ ПРОДАЖИ МАТЕРИАЛЬНЫХ И НЕМАТЕРИАЛЬНЫХ АКТИВОВ</v>
      </c>
      <c r="V87" s="64" t="str">
        <f t="shared" si="5"/>
        <v>010</v>
      </c>
      <c r="W87" s="249" t="str">
        <f t="shared" si="6"/>
        <v>00011400000000000000</v>
      </c>
      <c r="X87" s="249"/>
      <c r="Y87" s="249"/>
      <c r="Z87" s="249"/>
      <c r="AA87" s="66">
        <v>16293731.130000001</v>
      </c>
      <c r="AB87" s="66"/>
      <c r="AC87" s="66">
        <v>16293731.130000001</v>
      </c>
      <c r="AD87" s="66"/>
      <c r="AE87" s="66"/>
      <c r="AF87" s="66"/>
      <c r="AG87" s="66"/>
      <c r="AH87" s="66"/>
      <c r="AI87" s="66"/>
      <c r="AJ87" s="66"/>
      <c r="AK87" s="66">
        <v>7041088.8700000001</v>
      </c>
      <c r="AL87" s="66">
        <v>9252642.2599999998</v>
      </c>
      <c r="AM87" s="66">
        <v>0</v>
      </c>
      <c r="AN87" s="68"/>
      <c r="AO87" s="69" t="str">
        <f t="shared" si="7"/>
        <v>00011400000000000000</v>
      </c>
      <c r="AP87" s="70"/>
    </row>
    <row r="88" spans="1:42" ht="63.2" customHeight="1" x14ac:dyDescent="0.25">
      <c r="A88" s="71" t="s">
        <v>207</v>
      </c>
      <c r="B88" s="64" t="s">
        <v>47</v>
      </c>
      <c r="C88" s="249" t="s">
        <v>208</v>
      </c>
      <c r="D88" s="249"/>
      <c r="E88" s="249"/>
      <c r="F88" s="249"/>
      <c r="G88" s="66">
        <v>7800000</v>
      </c>
      <c r="H88" s="66"/>
      <c r="I88" s="66">
        <v>7800000</v>
      </c>
      <c r="J88" s="66"/>
      <c r="K88" s="66"/>
      <c r="L88" s="66"/>
      <c r="M88" s="66"/>
      <c r="N88" s="66"/>
      <c r="O88" s="66"/>
      <c r="P88" s="66"/>
      <c r="Q88" s="66">
        <v>2400000</v>
      </c>
      <c r="R88" s="66">
        <v>5400000</v>
      </c>
      <c r="S88" s="66"/>
      <c r="T88" s="66"/>
      <c r="U88" s="72" t="str">
        <f t="shared" si="4"/>
        <v>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v>
      </c>
      <c r="V88" s="64" t="str">
        <f t="shared" si="5"/>
        <v>010</v>
      </c>
      <c r="W88" s="249" t="str">
        <f t="shared" si="6"/>
        <v>00011402000000000000</v>
      </c>
      <c r="X88" s="249"/>
      <c r="Y88" s="249"/>
      <c r="Z88" s="249"/>
      <c r="AA88" s="66">
        <v>7626933.3300000001</v>
      </c>
      <c r="AB88" s="66"/>
      <c r="AC88" s="66">
        <v>7626933.3300000001</v>
      </c>
      <c r="AD88" s="66"/>
      <c r="AE88" s="66"/>
      <c r="AF88" s="66"/>
      <c r="AG88" s="66"/>
      <c r="AH88" s="66"/>
      <c r="AI88" s="66"/>
      <c r="AJ88" s="66"/>
      <c r="AK88" s="66">
        <v>2148600</v>
      </c>
      <c r="AL88" s="66">
        <v>5478333.3300000001</v>
      </c>
      <c r="AM88" s="66"/>
      <c r="AN88" s="68"/>
      <c r="AO88" s="69" t="str">
        <f t="shared" si="7"/>
        <v>00011402000000000000</v>
      </c>
      <c r="AP88" s="70"/>
    </row>
    <row r="89" spans="1:42" ht="72" customHeight="1" x14ac:dyDescent="0.25">
      <c r="A89" s="71" t="s">
        <v>209</v>
      </c>
      <c r="B89" s="64" t="s">
        <v>47</v>
      </c>
      <c r="C89" s="249" t="s">
        <v>210</v>
      </c>
      <c r="D89" s="249"/>
      <c r="E89" s="249"/>
      <c r="F89" s="249"/>
      <c r="G89" s="66">
        <v>2400000</v>
      </c>
      <c r="H89" s="66"/>
      <c r="I89" s="66">
        <v>2400000</v>
      </c>
      <c r="J89" s="66"/>
      <c r="K89" s="66"/>
      <c r="L89" s="66"/>
      <c r="M89" s="66"/>
      <c r="N89" s="66"/>
      <c r="O89" s="66"/>
      <c r="P89" s="66"/>
      <c r="Q89" s="66">
        <v>2400000</v>
      </c>
      <c r="R89" s="66"/>
      <c r="S89" s="66"/>
      <c r="T89" s="66"/>
      <c r="U89" s="72" t="str">
        <f t="shared" si="4"/>
        <v>Доходы от реализации имущества, находящегося в собственности муниципальных районов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v>
      </c>
      <c r="V89" s="64" t="str">
        <f t="shared" si="5"/>
        <v>010</v>
      </c>
      <c r="W89" s="249" t="str">
        <f t="shared" si="6"/>
        <v>00011402050050000410</v>
      </c>
      <c r="X89" s="249"/>
      <c r="Y89" s="249"/>
      <c r="Z89" s="249"/>
      <c r="AA89" s="66">
        <v>2148600</v>
      </c>
      <c r="AB89" s="66"/>
      <c r="AC89" s="66">
        <v>2148600</v>
      </c>
      <c r="AD89" s="66"/>
      <c r="AE89" s="66"/>
      <c r="AF89" s="66"/>
      <c r="AG89" s="66"/>
      <c r="AH89" s="66"/>
      <c r="AI89" s="66"/>
      <c r="AJ89" s="66"/>
      <c r="AK89" s="66">
        <v>2148600</v>
      </c>
      <c r="AL89" s="66"/>
      <c r="AM89" s="66"/>
      <c r="AN89" s="68"/>
      <c r="AO89" s="69" t="str">
        <f t="shared" si="7"/>
        <v>00011402050050000410</v>
      </c>
      <c r="AP89" s="70"/>
    </row>
    <row r="90" spans="1:42" ht="72" customHeight="1" x14ac:dyDescent="0.25">
      <c r="A90" s="71" t="s">
        <v>211</v>
      </c>
      <c r="B90" s="64" t="s">
        <v>47</v>
      </c>
      <c r="C90" s="249" t="s">
        <v>212</v>
      </c>
      <c r="D90" s="249"/>
      <c r="E90" s="249"/>
      <c r="F90" s="249"/>
      <c r="G90" s="66">
        <v>5400000</v>
      </c>
      <c r="H90" s="66"/>
      <c r="I90" s="66">
        <v>5400000</v>
      </c>
      <c r="J90" s="66"/>
      <c r="K90" s="66"/>
      <c r="L90" s="66"/>
      <c r="M90" s="66"/>
      <c r="N90" s="66"/>
      <c r="O90" s="66"/>
      <c r="P90" s="66"/>
      <c r="Q90" s="66"/>
      <c r="R90" s="66">
        <v>5400000</v>
      </c>
      <c r="S90" s="66"/>
      <c r="T90" s="66"/>
      <c r="U90" s="72" t="str">
        <f t="shared" si="4"/>
        <v>Доходы от реализации имущества, находящегося в собственности городских поселений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v>
      </c>
      <c r="V90" s="64" t="str">
        <f t="shared" si="5"/>
        <v>010</v>
      </c>
      <c r="W90" s="249" t="str">
        <f t="shared" si="6"/>
        <v>00011402050130000410</v>
      </c>
      <c r="X90" s="249"/>
      <c r="Y90" s="249"/>
      <c r="Z90" s="249"/>
      <c r="AA90" s="66">
        <v>5478333.3300000001</v>
      </c>
      <c r="AB90" s="66"/>
      <c r="AC90" s="66">
        <v>5478333.3300000001</v>
      </c>
      <c r="AD90" s="66"/>
      <c r="AE90" s="66"/>
      <c r="AF90" s="66"/>
      <c r="AG90" s="66"/>
      <c r="AH90" s="66"/>
      <c r="AI90" s="66"/>
      <c r="AJ90" s="66"/>
      <c r="AK90" s="66"/>
      <c r="AL90" s="66">
        <v>5478333.3300000001</v>
      </c>
      <c r="AM90" s="66"/>
      <c r="AN90" s="68"/>
      <c r="AO90" s="69" t="str">
        <f t="shared" si="7"/>
        <v>00011402050130000410</v>
      </c>
      <c r="AP90" s="70"/>
    </row>
    <row r="91" spans="1:42" ht="72" customHeight="1" x14ac:dyDescent="0.25">
      <c r="A91" s="165" t="s">
        <v>213</v>
      </c>
      <c r="B91" s="74" t="s">
        <v>47</v>
      </c>
      <c r="C91" s="250" t="s">
        <v>214</v>
      </c>
      <c r="D91" s="325"/>
      <c r="E91" s="326"/>
      <c r="F91" s="327"/>
      <c r="G91" s="66">
        <v>2400000</v>
      </c>
      <c r="H91" s="76"/>
      <c r="I91" s="66">
        <v>2400000</v>
      </c>
      <c r="J91" s="76"/>
      <c r="K91" s="77"/>
      <c r="L91" s="77"/>
      <c r="M91" s="77"/>
      <c r="N91" s="77"/>
      <c r="O91" s="77"/>
      <c r="P91" s="77"/>
      <c r="Q91" s="77">
        <v>2400000</v>
      </c>
      <c r="R91" s="77"/>
      <c r="S91" s="77"/>
      <c r="T91" s="77"/>
      <c r="U91" s="78" t="str">
        <f t="shared" si="4"/>
        <v>Доходы от реализации иного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v>
      </c>
      <c r="V91" s="79" t="str">
        <f t="shared" si="5"/>
        <v>010</v>
      </c>
      <c r="W91" s="310" t="str">
        <f t="shared" si="6"/>
        <v>00011402053050000410</v>
      </c>
      <c r="X91" s="311"/>
      <c r="Y91" s="312"/>
      <c r="Z91" s="313"/>
      <c r="AA91" s="66">
        <v>2148600</v>
      </c>
      <c r="AB91" s="76"/>
      <c r="AC91" s="66">
        <v>2148600</v>
      </c>
      <c r="AD91" s="76"/>
      <c r="AE91" s="77"/>
      <c r="AF91" s="77"/>
      <c r="AG91" s="77"/>
      <c r="AH91" s="77"/>
      <c r="AI91" s="77"/>
      <c r="AJ91" s="77"/>
      <c r="AK91" s="77">
        <v>2148600</v>
      </c>
      <c r="AL91" s="77"/>
      <c r="AM91" s="77"/>
      <c r="AN91" s="81"/>
      <c r="AO91" s="82" t="str">
        <f t="shared" si="7"/>
        <v>00011402053050000410</v>
      </c>
      <c r="AP91" s="70"/>
    </row>
    <row r="92" spans="1:42" ht="72" customHeight="1" x14ac:dyDescent="0.25">
      <c r="A92" s="166" t="s">
        <v>215</v>
      </c>
      <c r="B92" s="74" t="s">
        <v>47</v>
      </c>
      <c r="C92" s="250" t="s">
        <v>216</v>
      </c>
      <c r="D92" s="325"/>
      <c r="E92" s="326"/>
      <c r="F92" s="327"/>
      <c r="G92" s="66">
        <v>5400000</v>
      </c>
      <c r="H92" s="76"/>
      <c r="I92" s="66">
        <v>5400000</v>
      </c>
      <c r="J92" s="76"/>
      <c r="K92" s="77"/>
      <c r="L92" s="77"/>
      <c r="M92" s="77"/>
      <c r="N92" s="77"/>
      <c r="O92" s="77"/>
      <c r="P92" s="77"/>
      <c r="Q92" s="77"/>
      <c r="R92" s="77">
        <v>5400000</v>
      </c>
      <c r="S92" s="77"/>
      <c r="T92" s="77"/>
      <c r="U92" s="84" t="str">
        <f t="shared" si="4"/>
        <v>Доходы от реализации иного имущества, находящегося в собственности городских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v>
      </c>
      <c r="V92" s="79" t="str">
        <f t="shared" si="5"/>
        <v>010</v>
      </c>
      <c r="W92" s="310" t="str">
        <f t="shared" si="6"/>
        <v>00011402053130000410</v>
      </c>
      <c r="X92" s="311"/>
      <c r="Y92" s="312"/>
      <c r="Z92" s="313"/>
      <c r="AA92" s="66">
        <v>5478333.3300000001</v>
      </c>
      <c r="AB92" s="76"/>
      <c r="AC92" s="66">
        <v>5478333.3300000001</v>
      </c>
      <c r="AD92" s="76"/>
      <c r="AE92" s="77"/>
      <c r="AF92" s="77"/>
      <c r="AG92" s="77"/>
      <c r="AH92" s="77"/>
      <c r="AI92" s="77"/>
      <c r="AJ92" s="77"/>
      <c r="AK92" s="77"/>
      <c r="AL92" s="77">
        <v>5478333.3300000001</v>
      </c>
      <c r="AM92" s="77"/>
      <c r="AN92" s="81"/>
      <c r="AO92" s="82" t="str">
        <f t="shared" si="7"/>
        <v>00011402053130000410</v>
      </c>
      <c r="AP92" s="70"/>
    </row>
    <row r="93" spans="1:42" ht="27.6" customHeight="1" x14ac:dyDescent="0.25">
      <c r="A93" s="63" t="s">
        <v>217</v>
      </c>
      <c r="B93" s="64" t="s">
        <v>47</v>
      </c>
      <c r="C93" s="249" t="s">
        <v>218</v>
      </c>
      <c r="D93" s="249"/>
      <c r="E93" s="249"/>
      <c r="F93" s="249"/>
      <c r="G93" s="66">
        <v>8238450</v>
      </c>
      <c r="H93" s="66"/>
      <c r="I93" s="66">
        <v>8238450</v>
      </c>
      <c r="J93" s="66"/>
      <c r="K93" s="66"/>
      <c r="L93" s="66"/>
      <c r="M93" s="66"/>
      <c r="N93" s="66"/>
      <c r="O93" s="66"/>
      <c r="P93" s="66"/>
      <c r="Q93" s="66">
        <v>3458000</v>
      </c>
      <c r="R93" s="66">
        <v>3594300</v>
      </c>
      <c r="S93" s="66">
        <v>1186150</v>
      </c>
      <c r="T93" s="66"/>
      <c r="U93" s="67" t="str">
        <f t="shared" si="4"/>
        <v>Доходы от продажи земельных участков, находящихся в государственной и муниципальной собственности</v>
      </c>
      <c r="V93" s="64" t="str">
        <f t="shared" si="5"/>
        <v>010</v>
      </c>
      <c r="W93" s="249" t="str">
        <f t="shared" si="6"/>
        <v>00011406000000000430</v>
      </c>
      <c r="X93" s="249"/>
      <c r="Y93" s="249"/>
      <c r="Z93" s="249"/>
      <c r="AA93" s="66">
        <v>7990504.2000000002</v>
      </c>
      <c r="AB93" s="66"/>
      <c r="AC93" s="66">
        <v>7990504.2000000002</v>
      </c>
      <c r="AD93" s="66"/>
      <c r="AE93" s="66"/>
      <c r="AF93" s="66"/>
      <c r="AG93" s="66"/>
      <c r="AH93" s="66"/>
      <c r="AI93" s="66"/>
      <c r="AJ93" s="66"/>
      <c r="AK93" s="66">
        <v>4285605.34</v>
      </c>
      <c r="AL93" s="66">
        <v>3704898.86</v>
      </c>
      <c r="AM93" s="66">
        <v>0</v>
      </c>
      <c r="AN93" s="68"/>
      <c r="AO93" s="69" t="str">
        <f t="shared" si="7"/>
        <v>00011406000000000430</v>
      </c>
      <c r="AP93" s="70"/>
    </row>
    <row r="94" spans="1:42" ht="27.6" customHeight="1" x14ac:dyDescent="0.25">
      <c r="A94" s="71" t="s">
        <v>219</v>
      </c>
      <c r="B94" s="64" t="s">
        <v>47</v>
      </c>
      <c r="C94" s="249" t="s">
        <v>220</v>
      </c>
      <c r="D94" s="249"/>
      <c r="E94" s="249"/>
      <c r="F94" s="249"/>
      <c r="G94" s="66">
        <v>4377000</v>
      </c>
      <c r="H94" s="66"/>
      <c r="I94" s="66">
        <v>4377000</v>
      </c>
      <c r="J94" s="66"/>
      <c r="K94" s="66"/>
      <c r="L94" s="66"/>
      <c r="M94" s="66"/>
      <c r="N94" s="66"/>
      <c r="O94" s="66"/>
      <c r="P94" s="66"/>
      <c r="Q94" s="66">
        <v>3458000</v>
      </c>
      <c r="R94" s="66">
        <v>919000</v>
      </c>
      <c r="S94" s="66"/>
      <c r="T94" s="66"/>
      <c r="U94" s="72" t="str">
        <f t="shared" si="4"/>
        <v>Доходы от продажи земельных участков, государственная собственность на которые не разграничена</v>
      </c>
      <c r="V94" s="64" t="str">
        <f t="shared" si="5"/>
        <v>010</v>
      </c>
      <c r="W94" s="249" t="str">
        <f t="shared" si="6"/>
        <v>00011406010000000430</v>
      </c>
      <c r="X94" s="249"/>
      <c r="Y94" s="249"/>
      <c r="Z94" s="249"/>
      <c r="AA94" s="66">
        <v>4879433.53</v>
      </c>
      <c r="AB94" s="66"/>
      <c r="AC94" s="66">
        <v>4879433.53</v>
      </c>
      <c r="AD94" s="66"/>
      <c r="AE94" s="66"/>
      <c r="AF94" s="66"/>
      <c r="AG94" s="66"/>
      <c r="AH94" s="66"/>
      <c r="AI94" s="66"/>
      <c r="AJ94" s="66"/>
      <c r="AK94" s="66">
        <v>4285605.34</v>
      </c>
      <c r="AL94" s="66">
        <v>593828.18999999994</v>
      </c>
      <c r="AM94" s="66"/>
      <c r="AN94" s="68"/>
      <c r="AO94" s="69" t="str">
        <f t="shared" si="7"/>
        <v>00011406010000000430</v>
      </c>
      <c r="AP94" s="70"/>
    </row>
    <row r="95" spans="1:42" ht="45.4" customHeight="1" x14ac:dyDescent="0.25">
      <c r="A95" s="165" t="s">
        <v>221</v>
      </c>
      <c r="B95" s="74" t="s">
        <v>47</v>
      </c>
      <c r="C95" s="250" t="s">
        <v>222</v>
      </c>
      <c r="D95" s="325"/>
      <c r="E95" s="326"/>
      <c r="F95" s="327"/>
      <c r="G95" s="66">
        <v>2539000</v>
      </c>
      <c r="H95" s="76"/>
      <c r="I95" s="66">
        <v>2539000</v>
      </c>
      <c r="J95" s="76"/>
      <c r="K95" s="77"/>
      <c r="L95" s="77"/>
      <c r="M95" s="77"/>
      <c r="N95" s="77"/>
      <c r="O95" s="77"/>
      <c r="P95" s="77"/>
      <c r="Q95" s="77">
        <v>2539000</v>
      </c>
      <c r="R95" s="77"/>
      <c r="S95" s="77"/>
      <c r="T95" s="77"/>
      <c r="U95" s="78" t="str">
        <f t="shared" si="4"/>
        <v>Доходы от продажи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v>
      </c>
      <c r="V95" s="79" t="str">
        <f t="shared" si="5"/>
        <v>010</v>
      </c>
      <c r="W95" s="310" t="str">
        <f t="shared" si="6"/>
        <v>00011406013050000430</v>
      </c>
      <c r="X95" s="311"/>
      <c r="Y95" s="312"/>
      <c r="Z95" s="313"/>
      <c r="AA95" s="66">
        <v>3691777.2</v>
      </c>
      <c r="AB95" s="76"/>
      <c r="AC95" s="66">
        <v>3691777.2</v>
      </c>
      <c r="AD95" s="76"/>
      <c r="AE95" s="77"/>
      <c r="AF95" s="77"/>
      <c r="AG95" s="77"/>
      <c r="AH95" s="77"/>
      <c r="AI95" s="77"/>
      <c r="AJ95" s="77"/>
      <c r="AK95" s="77">
        <v>3691777.2</v>
      </c>
      <c r="AL95" s="77"/>
      <c r="AM95" s="77"/>
      <c r="AN95" s="81"/>
      <c r="AO95" s="82" t="str">
        <f t="shared" si="7"/>
        <v>00011406013050000430</v>
      </c>
      <c r="AP95" s="70"/>
    </row>
    <row r="96" spans="1:42" ht="36.6" customHeight="1" x14ac:dyDescent="0.25">
      <c r="A96" s="166" t="s">
        <v>223</v>
      </c>
      <c r="B96" s="74" t="s">
        <v>47</v>
      </c>
      <c r="C96" s="250" t="s">
        <v>224</v>
      </c>
      <c r="D96" s="325"/>
      <c r="E96" s="326"/>
      <c r="F96" s="327"/>
      <c r="G96" s="66">
        <v>1838000</v>
      </c>
      <c r="H96" s="76"/>
      <c r="I96" s="66">
        <v>1838000</v>
      </c>
      <c r="J96" s="76"/>
      <c r="K96" s="77"/>
      <c r="L96" s="77"/>
      <c r="M96" s="77"/>
      <c r="N96" s="77"/>
      <c r="O96" s="77"/>
      <c r="P96" s="77"/>
      <c r="Q96" s="77">
        <v>919000</v>
      </c>
      <c r="R96" s="77">
        <v>919000</v>
      </c>
      <c r="S96" s="77"/>
      <c r="T96" s="77"/>
      <c r="U96" s="84" t="str">
        <f t="shared" si="4"/>
        <v>Доходы от продажи земельных участков, государственная собственность на которые не разграничена и которые расположены в границах городских поселений</v>
      </c>
      <c r="V96" s="79" t="str">
        <f t="shared" si="5"/>
        <v>010</v>
      </c>
      <c r="W96" s="310" t="str">
        <f t="shared" si="6"/>
        <v>00011406013130000430</v>
      </c>
      <c r="X96" s="311"/>
      <c r="Y96" s="312"/>
      <c r="Z96" s="313"/>
      <c r="AA96" s="66">
        <v>1187656.33</v>
      </c>
      <c r="AB96" s="76"/>
      <c r="AC96" s="66">
        <v>1187656.33</v>
      </c>
      <c r="AD96" s="76"/>
      <c r="AE96" s="77"/>
      <c r="AF96" s="77"/>
      <c r="AG96" s="77"/>
      <c r="AH96" s="77"/>
      <c r="AI96" s="77"/>
      <c r="AJ96" s="77"/>
      <c r="AK96" s="77">
        <v>593828.14</v>
      </c>
      <c r="AL96" s="77">
        <v>593828.18999999994</v>
      </c>
      <c r="AM96" s="77"/>
      <c r="AN96" s="81"/>
      <c r="AO96" s="82" t="str">
        <f t="shared" si="7"/>
        <v>00011406013130000430</v>
      </c>
      <c r="AP96" s="70"/>
    </row>
    <row r="97" spans="1:42" ht="36.6" customHeight="1" x14ac:dyDescent="0.25">
      <c r="A97" s="63" t="s">
        <v>225</v>
      </c>
      <c r="B97" s="64" t="s">
        <v>47</v>
      </c>
      <c r="C97" s="249" t="s">
        <v>226</v>
      </c>
      <c r="D97" s="249"/>
      <c r="E97" s="249"/>
      <c r="F97" s="249"/>
      <c r="G97" s="66">
        <v>3861450</v>
      </c>
      <c r="H97" s="66"/>
      <c r="I97" s="66">
        <v>3861450</v>
      </c>
      <c r="J97" s="66"/>
      <c r="K97" s="66"/>
      <c r="L97" s="66"/>
      <c r="M97" s="66"/>
      <c r="N97" s="66"/>
      <c r="O97" s="66"/>
      <c r="P97" s="66"/>
      <c r="Q97" s="66"/>
      <c r="R97" s="66">
        <v>2675300</v>
      </c>
      <c r="S97" s="66">
        <v>1186150</v>
      </c>
      <c r="T97" s="66"/>
      <c r="U97" s="67" t="str">
        <f t="shared" si="4"/>
        <v>Доходы от продажи земельных участков, государственная собственность на которые разграничена (за исключением земельных участков бюджетных и автономных учреждений)</v>
      </c>
      <c r="V97" s="64" t="str">
        <f t="shared" si="5"/>
        <v>010</v>
      </c>
      <c r="W97" s="249" t="str">
        <f t="shared" si="6"/>
        <v>00011406020000000430</v>
      </c>
      <c r="X97" s="249"/>
      <c r="Y97" s="249"/>
      <c r="Z97" s="249"/>
      <c r="AA97" s="66">
        <v>3111070.67</v>
      </c>
      <c r="AB97" s="66"/>
      <c r="AC97" s="66">
        <v>3111070.67</v>
      </c>
      <c r="AD97" s="66"/>
      <c r="AE97" s="66"/>
      <c r="AF97" s="66"/>
      <c r="AG97" s="66"/>
      <c r="AH97" s="66"/>
      <c r="AI97" s="66"/>
      <c r="AJ97" s="66"/>
      <c r="AK97" s="66"/>
      <c r="AL97" s="66">
        <v>3111070.67</v>
      </c>
      <c r="AM97" s="66">
        <v>0</v>
      </c>
      <c r="AN97" s="68"/>
      <c r="AO97" s="69" t="str">
        <f t="shared" si="7"/>
        <v>00011406020000000430</v>
      </c>
      <c r="AP97" s="70"/>
    </row>
    <row r="98" spans="1:42" ht="45.4" customHeight="1" x14ac:dyDescent="0.25">
      <c r="A98" s="165" t="s">
        <v>227</v>
      </c>
      <c r="B98" s="74" t="s">
        <v>47</v>
      </c>
      <c r="C98" s="250" t="s">
        <v>228</v>
      </c>
      <c r="D98" s="325"/>
      <c r="E98" s="326"/>
      <c r="F98" s="327"/>
      <c r="G98" s="66">
        <v>1186150</v>
      </c>
      <c r="H98" s="76"/>
      <c r="I98" s="66">
        <v>1186150</v>
      </c>
      <c r="J98" s="76"/>
      <c r="K98" s="77"/>
      <c r="L98" s="77"/>
      <c r="M98" s="77"/>
      <c r="N98" s="77"/>
      <c r="O98" s="77"/>
      <c r="P98" s="77"/>
      <c r="Q98" s="77"/>
      <c r="R98" s="77"/>
      <c r="S98" s="77">
        <v>1186150</v>
      </c>
      <c r="T98" s="77"/>
      <c r="U98" s="78" t="str">
        <f t="shared" si="4"/>
        <v>Доходы от продажи земельных участков, находящихся в собственности сельских поселений (за исключением земельных участков муниципальных бюджетных и автономных учреждений)</v>
      </c>
      <c r="V98" s="79" t="str">
        <f t="shared" si="5"/>
        <v>010</v>
      </c>
      <c r="W98" s="310" t="str">
        <f t="shared" si="6"/>
        <v>00011406025100000430</v>
      </c>
      <c r="X98" s="311"/>
      <c r="Y98" s="312"/>
      <c r="Z98" s="313"/>
      <c r="AA98" s="66">
        <v>0</v>
      </c>
      <c r="AB98" s="76"/>
      <c r="AC98" s="66">
        <v>0</v>
      </c>
      <c r="AD98" s="76"/>
      <c r="AE98" s="77"/>
      <c r="AF98" s="77"/>
      <c r="AG98" s="77"/>
      <c r="AH98" s="77"/>
      <c r="AI98" s="77"/>
      <c r="AJ98" s="77"/>
      <c r="AK98" s="77"/>
      <c r="AL98" s="77"/>
      <c r="AM98" s="77">
        <v>0</v>
      </c>
      <c r="AN98" s="81"/>
      <c r="AO98" s="82" t="str">
        <f t="shared" si="7"/>
        <v>00011406025100000430</v>
      </c>
      <c r="AP98" s="70"/>
    </row>
    <row r="99" spans="1:42" ht="45.4" customHeight="1" x14ac:dyDescent="0.25">
      <c r="A99" s="166" t="s">
        <v>229</v>
      </c>
      <c r="B99" s="74" t="s">
        <v>47</v>
      </c>
      <c r="C99" s="250" t="s">
        <v>230</v>
      </c>
      <c r="D99" s="325"/>
      <c r="E99" s="326"/>
      <c r="F99" s="327"/>
      <c r="G99" s="66">
        <v>2675300</v>
      </c>
      <c r="H99" s="76"/>
      <c r="I99" s="66">
        <v>2675300</v>
      </c>
      <c r="J99" s="76"/>
      <c r="K99" s="77"/>
      <c r="L99" s="77"/>
      <c r="M99" s="77"/>
      <c r="N99" s="77"/>
      <c r="O99" s="77"/>
      <c r="P99" s="77"/>
      <c r="Q99" s="77"/>
      <c r="R99" s="77">
        <v>2675300</v>
      </c>
      <c r="S99" s="77"/>
      <c r="T99" s="77"/>
      <c r="U99" s="84" t="str">
        <f t="shared" si="4"/>
        <v>Доходы от продажи земельных участков, находящихся в собственности городских поселений (за исключением земельных участков муниципальных бюджетных и автономных учреждений)</v>
      </c>
      <c r="V99" s="79" t="str">
        <f t="shared" si="5"/>
        <v>010</v>
      </c>
      <c r="W99" s="310" t="str">
        <f t="shared" si="6"/>
        <v>00011406025130000430</v>
      </c>
      <c r="X99" s="311"/>
      <c r="Y99" s="312"/>
      <c r="Z99" s="313"/>
      <c r="AA99" s="66">
        <v>3111070.67</v>
      </c>
      <c r="AB99" s="76"/>
      <c r="AC99" s="66">
        <v>3111070.67</v>
      </c>
      <c r="AD99" s="76"/>
      <c r="AE99" s="77"/>
      <c r="AF99" s="77"/>
      <c r="AG99" s="77"/>
      <c r="AH99" s="77"/>
      <c r="AI99" s="77"/>
      <c r="AJ99" s="77"/>
      <c r="AK99" s="77"/>
      <c r="AL99" s="77">
        <v>3111070.67</v>
      </c>
      <c r="AM99" s="77"/>
      <c r="AN99" s="81"/>
      <c r="AO99" s="82" t="str">
        <f t="shared" si="7"/>
        <v>00011406025130000430</v>
      </c>
      <c r="AP99" s="70"/>
    </row>
    <row r="100" spans="1:42" ht="54.2" customHeight="1" x14ac:dyDescent="0.25">
      <c r="A100" s="63" t="s">
        <v>231</v>
      </c>
      <c r="B100" s="64" t="s">
        <v>47</v>
      </c>
      <c r="C100" s="249" t="s">
        <v>232</v>
      </c>
      <c r="D100" s="249"/>
      <c r="E100" s="249"/>
      <c r="F100" s="249"/>
      <c r="G100" s="66">
        <v>990000</v>
      </c>
      <c r="H100" s="66"/>
      <c r="I100" s="66">
        <v>990000</v>
      </c>
      <c r="J100" s="66"/>
      <c r="K100" s="66"/>
      <c r="L100" s="66"/>
      <c r="M100" s="66"/>
      <c r="N100" s="66"/>
      <c r="O100" s="66"/>
      <c r="P100" s="66"/>
      <c r="Q100" s="66">
        <v>670000</v>
      </c>
      <c r="R100" s="66">
        <v>320000</v>
      </c>
      <c r="S100" s="66"/>
      <c r="T100" s="66"/>
      <c r="U100" s="67" t="str">
        <f t="shared" si="4"/>
        <v>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находящихся в государственной или муниципальной собственности</v>
      </c>
      <c r="V100" s="64" t="str">
        <f t="shared" si="5"/>
        <v>010</v>
      </c>
      <c r="W100" s="249" t="str">
        <f t="shared" si="6"/>
        <v>00011406300000000430</v>
      </c>
      <c r="X100" s="249"/>
      <c r="Y100" s="249"/>
      <c r="Z100" s="249"/>
      <c r="AA100" s="66">
        <v>676293.6</v>
      </c>
      <c r="AB100" s="66"/>
      <c r="AC100" s="66">
        <v>676293.6</v>
      </c>
      <c r="AD100" s="66"/>
      <c r="AE100" s="66"/>
      <c r="AF100" s="66"/>
      <c r="AG100" s="66"/>
      <c r="AH100" s="66"/>
      <c r="AI100" s="66"/>
      <c r="AJ100" s="66"/>
      <c r="AK100" s="66">
        <v>606883.53</v>
      </c>
      <c r="AL100" s="66">
        <v>69410.070000000007</v>
      </c>
      <c r="AM100" s="66"/>
      <c r="AN100" s="68"/>
      <c r="AO100" s="69" t="str">
        <f t="shared" si="7"/>
        <v>00011406300000000430</v>
      </c>
      <c r="AP100" s="70"/>
    </row>
    <row r="101" spans="1:42" ht="54.2" customHeight="1" x14ac:dyDescent="0.25">
      <c r="A101" s="71" t="s">
        <v>233</v>
      </c>
      <c r="B101" s="64" t="s">
        <v>47</v>
      </c>
      <c r="C101" s="249" t="s">
        <v>234</v>
      </c>
      <c r="D101" s="249"/>
      <c r="E101" s="249"/>
      <c r="F101" s="249"/>
      <c r="G101" s="66">
        <v>990000</v>
      </c>
      <c r="H101" s="66"/>
      <c r="I101" s="66">
        <v>990000</v>
      </c>
      <c r="J101" s="66"/>
      <c r="K101" s="66"/>
      <c r="L101" s="66"/>
      <c r="M101" s="66"/>
      <c r="N101" s="66"/>
      <c r="O101" s="66"/>
      <c r="P101" s="66"/>
      <c r="Q101" s="66">
        <v>670000</v>
      </c>
      <c r="R101" s="66">
        <v>320000</v>
      </c>
      <c r="S101" s="66"/>
      <c r="T101" s="66"/>
      <c r="U101" s="72" t="str">
        <f t="shared" si="4"/>
        <v>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v>
      </c>
      <c r="V101" s="64" t="str">
        <f t="shared" si="5"/>
        <v>010</v>
      </c>
      <c r="W101" s="249" t="str">
        <f t="shared" si="6"/>
        <v>00011406310000000430</v>
      </c>
      <c r="X101" s="249"/>
      <c r="Y101" s="249"/>
      <c r="Z101" s="249"/>
      <c r="AA101" s="66">
        <v>676293.6</v>
      </c>
      <c r="AB101" s="66"/>
      <c r="AC101" s="66">
        <v>676293.6</v>
      </c>
      <c r="AD101" s="66"/>
      <c r="AE101" s="66"/>
      <c r="AF101" s="66"/>
      <c r="AG101" s="66"/>
      <c r="AH101" s="66"/>
      <c r="AI101" s="66"/>
      <c r="AJ101" s="66"/>
      <c r="AK101" s="66">
        <v>606883.53</v>
      </c>
      <c r="AL101" s="66">
        <v>69410.070000000007</v>
      </c>
      <c r="AM101" s="66"/>
      <c r="AN101" s="68"/>
      <c r="AO101" s="69" t="str">
        <f t="shared" si="7"/>
        <v>00011406310000000430</v>
      </c>
      <c r="AP101" s="70"/>
    </row>
    <row r="102" spans="1:42" ht="72" customHeight="1" x14ac:dyDescent="0.25">
      <c r="A102" s="165" t="s">
        <v>235</v>
      </c>
      <c r="B102" s="74" t="s">
        <v>47</v>
      </c>
      <c r="C102" s="250" t="s">
        <v>236</v>
      </c>
      <c r="D102" s="325"/>
      <c r="E102" s="326"/>
      <c r="F102" s="327"/>
      <c r="G102" s="66">
        <v>350000</v>
      </c>
      <c r="H102" s="76"/>
      <c r="I102" s="66">
        <v>350000</v>
      </c>
      <c r="J102" s="76"/>
      <c r="K102" s="77"/>
      <c r="L102" s="77"/>
      <c r="M102" s="77"/>
      <c r="N102" s="77"/>
      <c r="O102" s="77"/>
      <c r="P102" s="77"/>
      <c r="Q102" s="77">
        <v>350000</v>
      </c>
      <c r="R102" s="77"/>
      <c r="S102" s="77"/>
      <c r="T102" s="77"/>
      <c r="U102" s="78" t="str">
        <f t="shared" si="4"/>
        <v>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v>
      </c>
      <c r="V102" s="79" t="str">
        <f t="shared" si="5"/>
        <v>010</v>
      </c>
      <c r="W102" s="310" t="str">
        <f t="shared" si="6"/>
        <v>00011406313050000430</v>
      </c>
      <c r="X102" s="311"/>
      <c r="Y102" s="312"/>
      <c r="Z102" s="313"/>
      <c r="AA102" s="66">
        <v>537473.49</v>
      </c>
      <c r="AB102" s="76"/>
      <c r="AC102" s="66">
        <v>537473.49</v>
      </c>
      <c r="AD102" s="76"/>
      <c r="AE102" s="77"/>
      <c r="AF102" s="77"/>
      <c r="AG102" s="77"/>
      <c r="AH102" s="77"/>
      <c r="AI102" s="77"/>
      <c r="AJ102" s="77"/>
      <c r="AK102" s="77">
        <v>537473.49</v>
      </c>
      <c r="AL102" s="77"/>
      <c r="AM102" s="77"/>
      <c r="AN102" s="81"/>
      <c r="AO102" s="82" t="str">
        <f t="shared" si="7"/>
        <v>00011406313050000430</v>
      </c>
      <c r="AP102" s="70"/>
    </row>
    <row r="103" spans="1:42" ht="63.2" customHeight="1" x14ac:dyDescent="0.25">
      <c r="A103" s="166" t="s">
        <v>237</v>
      </c>
      <c r="B103" s="74" t="s">
        <v>47</v>
      </c>
      <c r="C103" s="250" t="s">
        <v>238</v>
      </c>
      <c r="D103" s="325"/>
      <c r="E103" s="326"/>
      <c r="F103" s="327"/>
      <c r="G103" s="66">
        <v>640000</v>
      </c>
      <c r="H103" s="76"/>
      <c r="I103" s="66">
        <v>640000</v>
      </c>
      <c r="J103" s="76"/>
      <c r="K103" s="77"/>
      <c r="L103" s="77"/>
      <c r="M103" s="77"/>
      <c r="N103" s="77"/>
      <c r="O103" s="77"/>
      <c r="P103" s="77"/>
      <c r="Q103" s="77">
        <v>320000</v>
      </c>
      <c r="R103" s="77">
        <v>320000</v>
      </c>
      <c r="S103" s="77"/>
      <c r="T103" s="77"/>
      <c r="U103" s="84" t="str">
        <f t="shared" si="4"/>
        <v>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городских поселений</v>
      </c>
      <c r="V103" s="79" t="str">
        <f t="shared" si="5"/>
        <v>010</v>
      </c>
      <c r="W103" s="310" t="str">
        <f t="shared" si="6"/>
        <v>00011406313130000430</v>
      </c>
      <c r="X103" s="311"/>
      <c r="Y103" s="312"/>
      <c r="Z103" s="313"/>
      <c r="AA103" s="66">
        <v>138820.10999999999</v>
      </c>
      <c r="AB103" s="76"/>
      <c r="AC103" s="66">
        <v>138820.10999999999</v>
      </c>
      <c r="AD103" s="76"/>
      <c r="AE103" s="77"/>
      <c r="AF103" s="77"/>
      <c r="AG103" s="77"/>
      <c r="AH103" s="77"/>
      <c r="AI103" s="77"/>
      <c r="AJ103" s="77"/>
      <c r="AK103" s="77">
        <v>69410.039999999994</v>
      </c>
      <c r="AL103" s="77">
        <v>69410.070000000007</v>
      </c>
      <c r="AM103" s="77"/>
      <c r="AN103" s="81"/>
      <c r="AO103" s="82" t="str">
        <f t="shared" si="7"/>
        <v>00011406313130000430</v>
      </c>
      <c r="AP103" s="70"/>
    </row>
    <row r="104" spans="1:42" ht="11.25" customHeight="1" x14ac:dyDescent="0.25">
      <c r="A104" s="63" t="s">
        <v>239</v>
      </c>
      <c r="B104" s="64" t="s">
        <v>47</v>
      </c>
      <c r="C104" s="249" t="s">
        <v>240</v>
      </c>
      <c r="D104" s="249"/>
      <c r="E104" s="249"/>
      <c r="F104" s="249"/>
      <c r="G104" s="66">
        <v>1543000</v>
      </c>
      <c r="H104" s="66"/>
      <c r="I104" s="66">
        <v>1543000</v>
      </c>
      <c r="J104" s="66"/>
      <c r="K104" s="66"/>
      <c r="L104" s="66"/>
      <c r="M104" s="66"/>
      <c r="N104" s="66"/>
      <c r="O104" s="66"/>
      <c r="P104" s="66"/>
      <c r="Q104" s="66">
        <v>1543000</v>
      </c>
      <c r="R104" s="66">
        <v>0</v>
      </c>
      <c r="S104" s="66">
        <v>0</v>
      </c>
      <c r="T104" s="66"/>
      <c r="U104" s="67" t="str">
        <f t="shared" si="4"/>
        <v>ШТРАФЫ, САНКЦИИ, ВОЗМЕЩЕНИЕ УЩЕРБА</v>
      </c>
      <c r="V104" s="64" t="str">
        <f t="shared" si="5"/>
        <v>010</v>
      </c>
      <c r="W104" s="249" t="str">
        <f t="shared" si="6"/>
        <v>00011600000000000000</v>
      </c>
      <c r="X104" s="249"/>
      <c r="Y104" s="249"/>
      <c r="Z104" s="249"/>
      <c r="AA104" s="66">
        <v>1675095.64</v>
      </c>
      <c r="AB104" s="66"/>
      <c r="AC104" s="66">
        <v>1675095.64</v>
      </c>
      <c r="AD104" s="66"/>
      <c r="AE104" s="66"/>
      <c r="AF104" s="66"/>
      <c r="AG104" s="66"/>
      <c r="AH104" s="66"/>
      <c r="AI104" s="66"/>
      <c r="AJ104" s="66"/>
      <c r="AK104" s="66">
        <v>1518253.82</v>
      </c>
      <c r="AL104" s="66">
        <v>139941.67000000001</v>
      </c>
      <c r="AM104" s="66">
        <v>16900.150000000001</v>
      </c>
      <c r="AN104" s="68"/>
      <c r="AO104" s="69" t="str">
        <f t="shared" si="7"/>
        <v>00011600000000000000</v>
      </c>
      <c r="AP104" s="70"/>
    </row>
    <row r="105" spans="1:42" ht="27.6" customHeight="1" x14ac:dyDescent="0.25">
      <c r="A105" s="71" t="s">
        <v>241</v>
      </c>
      <c r="B105" s="64" t="s">
        <v>47</v>
      </c>
      <c r="C105" s="249" t="s">
        <v>242</v>
      </c>
      <c r="D105" s="249"/>
      <c r="E105" s="249"/>
      <c r="F105" s="249"/>
      <c r="G105" s="66">
        <v>570000</v>
      </c>
      <c r="H105" s="66"/>
      <c r="I105" s="66">
        <v>570000</v>
      </c>
      <c r="J105" s="66"/>
      <c r="K105" s="66"/>
      <c r="L105" s="66"/>
      <c r="M105" s="66"/>
      <c r="N105" s="66"/>
      <c r="O105" s="66"/>
      <c r="P105" s="66"/>
      <c r="Q105" s="66">
        <v>570000</v>
      </c>
      <c r="R105" s="66"/>
      <c r="S105" s="66"/>
      <c r="T105" s="66"/>
      <c r="U105" s="72" t="str">
        <f t="shared" si="4"/>
        <v>Административные штрафы, установленные Кодексом Российской Федерации об административных правонарушениях</v>
      </c>
      <c r="V105" s="64" t="str">
        <f t="shared" si="5"/>
        <v>010</v>
      </c>
      <c r="W105" s="249" t="str">
        <f t="shared" si="6"/>
        <v>00011601000010000140</v>
      </c>
      <c r="X105" s="249"/>
      <c r="Y105" s="249"/>
      <c r="Z105" s="249"/>
      <c r="AA105" s="66">
        <v>680274.96</v>
      </c>
      <c r="AB105" s="66"/>
      <c r="AC105" s="66">
        <v>680274.96</v>
      </c>
      <c r="AD105" s="66"/>
      <c r="AE105" s="66"/>
      <c r="AF105" s="66"/>
      <c r="AG105" s="66"/>
      <c r="AH105" s="66"/>
      <c r="AI105" s="66"/>
      <c r="AJ105" s="66"/>
      <c r="AK105" s="66">
        <v>680274.96</v>
      </c>
      <c r="AL105" s="66"/>
      <c r="AM105" s="66"/>
      <c r="AN105" s="68"/>
      <c r="AO105" s="69" t="str">
        <f t="shared" si="7"/>
        <v>00011601000010000140</v>
      </c>
      <c r="AP105" s="70"/>
    </row>
    <row r="106" spans="1:42" ht="45.4" customHeight="1" x14ac:dyDescent="0.25">
      <c r="A106" s="71" t="s">
        <v>243</v>
      </c>
      <c r="B106" s="64" t="s">
        <v>47</v>
      </c>
      <c r="C106" s="249" t="s">
        <v>244</v>
      </c>
      <c r="D106" s="249"/>
      <c r="E106" s="249"/>
      <c r="F106" s="249"/>
      <c r="G106" s="66">
        <v>20000</v>
      </c>
      <c r="H106" s="66"/>
      <c r="I106" s="66">
        <v>20000</v>
      </c>
      <c r="J106" s="66"/>
      <c r="K106" s="66"/>
      <c r="L106" s="66"/>
      <c r="M106" s="66"/>
      <c r="N106" s="66"/>
      <c r="O106" s="66"/>
      <c r="P106" s="66"/>
      <c r="Q106" s="66">
        <v>20000</v>
      </c>
      <c r="R106" s="66"/>
      <c r="S106" s="66"/>
      <c r="T106" s="66"/>
      <c r="U106" s="72" t="str">
        <f t="shared" si="4"/>
        <v>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v>
      </c>
      <c r="V106" s="64" t="str">
        <f t="shared" si="5"/>
        <v>010</v>
      </c>
      <c r="W106" s="249" t="str">
        <f t="shared" si="6"/>
        <v>00011601050010000140</v>
      </c>
      <c r="X106" s="249"/>
      <c r="Y106" s="249"/>
      <c r="Z106" s="249"/>
      <c r="AA106" s="66">
        <v>52830.89</v>
      </c>
      <c r="AB106" s="66"/>
      <c r="AC106" s="66">
        <v>52830.89</v>
      </c>
      <c r="AD106" s="66"/>
      <c r="AE106" s="66"/>
      <c r="AF106" s="66"/>
      <c r="AG106" s="66"/>
      <c r="AH106" s="66"/>
      <c r="AI106" s="66"/>
      <c r="AJ106" s="66"/>
      <c r="AK106" s="66">
        <v>52830.89</v>
      </c>
      <c r="AL106" s="66"/>
      <c r="AM106" s="66"/>
      <c r="AN106" s="68"/>
      <c r="AO106" s="69" t="str">
        <f t="shared" si="7"/>
        <v>00011601050010000140</v>
      </c>
      <c r="AP106" s="70"/>
    </row>
    <row r="107" spans="1:42" ht="63.2" customHeight="1" x14ac:dyDescent="0.25">
      <c r="A107" s="165" t="s">
        <v>245</v>
      </c>
      <c r="B107" s="74" t="s">
        <v>47</v>
      </c>
      <c r="C107" s="250" t="s">
        <v>246</v>
      </c>
      <c r="D107" s="325"/>
      <c r="E107" s="326"/>
      <c r="F107" s="327"/>
      <c r="G107" s="66">
        <v>20000</v>
      </c>
      <c r="H107" s="76"/>
      <c r="I107" s="66">
        <v>20000</v>
      </c>
      <c r="J107" s="76"/>
      <c r="K107" s="77"/>
      <c r="L107" s="77"/>
      <c r="M107" s="77"/>
      <c r="N107" s="77"/>
      <c r="O107" s="77"/>
      <c r="P107" s="77"/>
      <c r="Q107" s="77">
        <v>20000</v>
      </c>
      <c r="R107" s="77"/>
      <c r="S107" s="77"/>
      <c r="T107" s="77"/>
      <c r="U107" s="78" t="str">
        <f t="shared" si="4"/>
        <v>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v>
      </c>
      <c r="V107" s="79" t="str">
        <f t="shared" si="5"/>
        <v>010</v>
      </c>
      <c r="W107" s="310" t="str">
        <f t="shared" si="6"/>
        <v>00011601053010000140</v>
      </c>
      <c r="X107" s="311"/>
      <c r="Y107" s="312"/>
      <c r="Z107" s="313"/>
      <c r="AA107" s="66">
        <v>52830.89</v>
      </c>
      <c r="AB107" s="76"/>
      <c r="AC107" s="66">
        <v>52830.89</v>
      </c>
      <c r="AD107" s="76"/>
      <c r="AE107" s="77"/>
      <c r="AF107" s="77"/>
      <c r="AG107" s="77"/>
      <c r="AH107" s="77"/>
      <c r="AI107" s="77"/>
      <c r="AJ107" s="77"/>
      <c r="AK107" s="77">
        <v>52830.89</v>
      </c>
      <c r="AL107" s="77"/>
      <c r="AM107" s="77"/>
      <c r="AN107" s="81"/>
      <c r="AO107" s="82" t="str">
        <f t="shared" si="7"/>
        <v>00011601053010000140</v>
      </c>
      <c r="AP107" s="70"/>
    </row>
    <row r="108" spans="1:42" ht="63.2" customHeight="1" x14ac:dyDescent="0.25">
      <c r="A108" s="63" t="s">
        <v>247</v>
      </c>
      <c r="B108" s="64" t="s">
        <v>47</v>
      </c>
      <c r="C108" s="249" t="s">
        <v>248</v>
      </c>
      <c r="D108" s="249"/>
      <c r="E108" s="249"/>
      <c r="F108" s="249"/>
      <c r="G108" s="66">
        <v>76000</v>
      </c>
      <c r="H108" s="66"/>
      <c r="I108" s="66">
        <v>76000</v>
      </c>
      <c r="J108" s="66"/>
      <c r="K108" s="66"/>
      <c r="L108" s="66"/>
      <c r="M108" s="66"/>
      <c r="N108" s="66"/>
      <c r="O108" s="66"/>
      <c r="P108" s="66"/>
      <c r="Q108" s="66">
        <v>76000</v>
      </c>
      <c r="R108" s="66"/>
      <c r="S108" s="66"/>
      <c r="T108" s="66"/>
      <c r="U108" s="67" t="str">
        <f t="shared" si="4"/>
        <v>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v>
      </c>
      <c r="V108" s="64" t="str">
        <f t="shared" si="5"/>
        <v>010</v>
      </c>
      <c r="W108" s="249" t="str">
        <f t="shared" si="6"/>
        <v>00011601060010000140</v>
      </c>
      <c r="X108" s="249"/>
      <c r="Y108" s="249"/>
      <c r="Z108" s="249"/>
      <c r="AA108" s="66">
        <v>120622.41</v>
      </c>
      <c r="AB108" s="66"/>
      <c r="AC108" s="66">
        <v>120622.41</v>
      </c>
      <c r="AD108" s="66"/>
      <c r="AE108" s="66"/>
      <c r="AF108" s="66"/>
      <c r="AG108" s="66"/>
      <c r="AH108" s="66"/>
      <c r="AI108" s="66"/>
      <c r="AJ108" s="66"/>
      <c r="AK108" s="66">
        <v>120622.41</v>
      </c>
      <c r="AL108" s="66"/>
      <c r="AM108" s="66"/>
      <c r="AN108" s="68"/>
      <c r="AO108" s="69" t="str">
        <f t="shared" si="7"/>
        <v>00011601060010000140</v>
      </c>
      <c r="AP108" s="70"/>
    </row>
    <row r="109" spans="1:42" ht="80.849999999999994" customHeight="1" x14ac:dyDescent="0.25">
      <c r="A109" s="165" t="s">
        <v>249</v>
      </c>
      <c r="B109" s="74" t="s">
        <v>47</v>
      </c>
      <c r="C109" s="250" t="s">
        <v>250</v>
      </c>
      <c r="D109" s="325"/>
      <c r="E109" s="326"/>
      <c r="F109" s="327"/>
      <c r="G109" s="66">
        <v>76000</v>
      </c>
      <c r="H109" s="76"/>
      <c r="I109" s="66">
        <v>76000</v>
      </c>
      <c r="J109" s="76"/>
      <c r="K109" s="77"/>
      <c r="L109" s="77"/>
      <c r="M109" s="77"/>
      <c r="N109" s="77"/>
      <c r="O109" s="77"/>
      <c r="P109" s="77"/>
      <c r="Q109" s="77">
        <v>76000</v>
      </c>
      <c r="R109" s="77"/>
      <c r="S109" s="77"/>
      <c r="T109" s="77"/>
      <c r="U109" s="78" t="str">
        <f t="shared" si="4"/>
        <v>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v>
      </c>
      <c r="V109" s="79" t="str">
        <f t="shared" si="5"/>
        <v>010</v>
      </c>
      <c r="W109" s="310" t="str">
        <f t="shared" si="6"/>
        <v>00011601063010000140</v>
      </c>
      <c r="X109" s="311"/>
      <c r="Y109" s="312"/>
      <c r="Z109" s="313"/>
      <c r="AA109" s="66">
        <v>120622.41</v>
      </c>
      <c r="AB109" s="76"/>
      <c r="AC109" s="66">
        <v>120622.41</v>
      </c>
      <c r="AD109" s="76"/>
      <c r="AE109" s="77"/>
      <c r="AF109" s="77"/>
      <c r="AG109" s="77"/>
      <c r="AH109" s="77"/>
      <c r="AI109" s="77"/>
      <c r="AJ109" s="77"/>
      <c r="AK109" s="77">
        <v>120622.41</v>
      </c>
      <c r="AL109" s="77"/>
      <c r="AM109" s="77"/>
      <c r="AN109" s="81"/>
      <c r="AO109" s="82" t="str">
        <f t="shared" si="7"/>
        <v>00011601063010000140</v>
      </c>
      <c r="AP109" s="70"/>
    </row>
    <row r="110" spans="1:42" ht="45.4" customHeight="1" x14ac:dyDescent="0.25">
      <c r="A110" s="63" t="s">
        <v>251</v>
      </c>
      <c r="B110" s="64" t="s">
        <v>47</v>
      </c>
      <c r="C110" s="249" t="s">
        <v>252</v>
      </c>
      <c r="D110" s="249"/>
      <c r="E110" s="249"/>
      <c r="F110" s="249"/>
      <c r="G110" s="66">
        <v>7000</v>
      </c>
      <c r="H110" s="66"/>
      <c r="I110" s="66">
        <v>7000</v>
      </c>
      <c r="J110" s="66"/>
      <c r="K110" s="66"/>
      <c r="L110" s="66"/>
      <c r="M110" s="66"/>
      <c r="N110" s="66"/>
      <c r="O110" s="66"/>
      <c r="P110" s="66"/>
      <c r="Q110" s="66">
        <v>7000</v>
      </c>
      <c r="R110" s="66"/>
      <c r="S110" s="66"/>
      <c r="T110" s="66"/>
      <c r="U110" s="67" t="str">
        <f t="shared" si="4"/>
        <v>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v>
      </c>
      <c r="V110" s="64" t="str">
        <f t="shared" si="5"/>
        <v>010</v>
      </c>
      <c r="W110" s="249" t="str">
        <f t="shared" si="6"/>
        <v>00011601070010000140</v>
      </c>
      <c r="X110" s="249"/>
      <c r="Y110" s="249"/>
      <c r="Z110" s="249"/>
      <c r="AA110" s="66">
        <v>65626.649999999994</v>
      </c>
      <c r="AB110" s="66"/>
      <c r="AC110" s="66">
        <v>65626.649999999994</v>
      </c>
      <c r="AD110" s="66"/>
      <c r="AE110" s="66"/>
      <c r="AF110" s="66"/>
      <c r="AG110" s="66"/>
      <c r="AH110" s="66"/>
      <c r="AI110" s="66"/>
      <c r="AJ110" s="66"/>
      <c r="AK110" s="66">
        <v>65626.649999999994</v>
      </c>
      <c r="AL110" s="66"/>
      <c r="AM110" s="66"/>
      <c r="AN110" s="68"/>
      <c r="AO110" s="69" t="str">
        <f t="shared" si="7"/>
        <v>00011601070010000140</v>
      </c>
      <c r="AP110" s="70"/>
    </row>
    <row r="111" spans="1:42" ht="63.2" customHeight="1" x14ac:dyDescent="0.25">
      <c r="A111" s="165" t="s">
        <v>253</v>
      </c>
      <c r="B111" s="74" t="s">
        <v>47</v>
      </c>
      <c r="C111" s="250" t="s">
        <v>254</v>
      </c>
      <c r="D111" s="325"/>
      <c r="E111" s="326"/>
      <c r="F111" s="327"/>
      <c r="G111" s="66">
        <v>7000</v>
      </c>
      <c r="H111" s="76"/>
      <c r="I111" s="66">
        <v>7000</v>
      </c>
      <c r="J111" s="76"/>
      <c r="K111" s="77"/>
      <c r="L111" s="77"/>
      <c r="M111" s="77"/>
      <c r="N111" s="77"/>
      <c r="O111" s="77"/>
      <c r="P111" s="77"/>
      <c r="Q111" s="77">
        <v>7000</v>
      </c>
      <c r="R111" s="77"/>
      <c r="S111" s="77"/>
      <c r="T111" s="77"/>
      <c r="U111" s="78" t="str">
        <f t="shared" si="4"/>
        <v>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v>
      </c>
      <c r="V111" s="79" t="str">
        <f t="shared" si="5"/>
        <v>010</v>
      </c>
      <c r="W111" s="310" t="str">
        <f t="shared" si="6"/>
        <v>00011601073010000140</v>
      </c>
      <c r="X111" s="311"/>
      <c r="Y111" s="312"/>
      <c r="Z111" s="313"/>
      <c r="AA111" s="66">
        <v>65626.649999999994</v>
      </c>
      <c r="AB111" s="76"/>
      <c r="AC111" s="66">
        <v>65626.649999999994</v>
      </c>
      <c r="AD111" s="76"/>
      <c r="AE111" s="77"/>
      <c r="AF111" s="77"/>
      <c r="AG111" s="77"/>
      <c r="AH111" s="77"/>
      <c r="AI111" s="77"/>
      <c r="AJ111" s="77"/>
      <c r="AK111" s="77">
        <v>65626.649999999994</v>
      </c>
      <c r="AL111" s="77"/>
      <c r="AM111" s="77"/>
      <c r="AN111" s="81"/>
      <c r="AO111" s="82" t="str">
        <f t="shared" si="7"/>
        <v>00011601073010000140</v>
      </c>
      <c r="AP111" s="70"/>
    </row>
    <row r="112" spans="1:42" ht="54.2" customHeight="1" x14ac:dyDescent="0.25">
      <c r="A112" s="63" t="s">
        <v>255</v>
      </c>
      <c r="B112" s="64" t="s">
        <v>47</v>
      </c>
      <c r="C112" s="249" t="s">
        <v>256</v>
      </c>
      <c r="D112" s="249"/>
      <c r="E112" s="249"/>
      <c r="F112" s="249"/>
      <c r="G112" s="66">
        <v>0</v>
      </c>
      <c r="H112" s="66"/>
      <c r="I112" s="66">
        <v>0</v>
      </c>
      <c r="J112" s="66"/>
      <c r="K112" s="66"/>
      <c r="L112" s="66"/>
      <c r="M112" s="66"/>
      <c r="N112" s="66"/>
      <c r="O112" s="66"/>
      <c r="P112" s="66"/>
      <c r="Q112" s="66">
        <v>0</v>
      </c>
      <c r="R112" s="66"/>
      <c r="S112" s="66"/>
      <c r="T112" s="66"/>
      <c r="U112" s="67" t="str">
        <f t="shared" si="4"/>
        <v>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v>
      </c>
      <c r="V112" s="64" t="str">
        <f t="shared" si="5"/>
        <v>010</v>
      </c>
      <c r="W112" s="249" t="str">
        <f t="shared" si="6"/>
        <v>00011601080010000140</v>
      </c>
      <c r="X112" s="249"/>
      <c r="Y112" s="249"/>
      <c r="Z112" s="249"/>
      <c r="AA112" s="66">
        <v>3000</v>
      </c>
      <c r="AB112" s="66"/>
      <c r="AC112" s="66">
        <v>3000</v>
      </c>
      <c r="AD112" s="66"/>
      <c r="AE112" s="66"/>
      <c r="AF112" s="66"/>
      <c r="AG112" s="66"/>
      <c r="AH112" s="66"/>
      <c r="AI112" s="66"/>
      <c r="AJ112" s="66"/>
      <c r="AK112" s="66">
        <v>3000</v>
      </c>
      <c r="AL112" s="66"/>
      <c r="AM112" s="66"/>
      <c r="AN112" s="68"/>
      <c r="AO112" s="69" t="str">
        <f t="shared" si="7"/>
        <v>00011601080010000140</v>
      </c>
      <c r="AP112" s="70"/>
    </row>
    <row r="113" spans="1:42" ht="72" customHeight="1" x14ac:dyDescent="0.25">
      <c r="A113" s="165" t="s">
        <v>257</v>
      </c>
      <c r="B113" s="74" t="s">
        <v>47</v>
      </c>
      <c r="C113" s="250" t="s">
        <v>258</v>
      </c>
      <c r="D113" s="325"/>
      <c r="E113" s="326"/>
      <c r="F113" s="327"/>
      <c r="G113" s="66">
        <v>0</v>
      </c>
      <c r="H113" s="76"/>
      <c r="I113" s="66">
        <v>0</v>
      </c>
      <c r="J113" s="76"/>
      <c r="K113" s="77"/>
      <c r="L113" s="77"/>
      <c r="M113" s="77"/>
      <c r="N113" s="77"/>
      <c r="O113" s="77"/>
      <c r="P113" s="77"/>
      <c r="Q113" s="77">
        <v>0</v>
      </c>
      <c r="R113" s="77"/>
      <c r="S113" s="77"/>
      <c r="T113" s="77"/>
      <c r="U113" s="78" t="str">
        <f t="shared" si="4"/>
        <v>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 налагаемые мировыми судьями, комиссиями по делам несовершеннолетних и защите их прав</v>
      </c>
      <c r="V113" s="79" t="str">
        <f t="shared" si="5"/>
        <v>010</v>
      </c>
      <c r="W113" s="310" t="str">
        <f t="shared" si="6"/>
        <v>00011601083010000140</v>
      </c>
      <c r="X113" s="311"/>
      <c r="Y113" s="312"/>
      <c r="Z113" s="313"/>
      <c r="AA113" s="66">
        <v>3000</v>
      </c>
      <c r="AB113" s="76"/>
      <c r="AC113" s="66">
        <v>3000</v>
      </c>
      <c r="AD113" s="76"/>
      <c r="AE113" s="77"/>
      <c r="AF113" s="77"/>
      <c r="AG113" s="77"/>
      <c r="AH113" s="77"/>
      <c r="AI113" s="77"/>
      <c r="AJ113" s="77"/>
      <c r="AK113" s="77">
        <v>3000</v>
      </c>
      <c r="AL113" s="77"/>
      <c r="AM113" s="77"/>
      <c r="AN113" s="81"/>
      <c r="AO113" s="82" t="str">
        <f t="shared" si="7"/>
        <v>00011601083010000140</v>
      </c>
      <c r="AP113" s="70"/>
    </row>
    <row r="114" spans="1:42" ht="45.4" customHeight="1" x14ac:dyDescent="0.25">
      <c r="A114" s="63" t="s">
        <v>259</v>
      </c>
      <c r="B114" s="64" t="s">
        <v>47</v>
      </c>
      <c r="C114" s="249" t="s">
        <v>260</v>
      </c>
      <c r="D114" s="249"/>
      <c r="E114" s="249"/>
      <c r="F114" s="249"/>
      <c r="G114" s="66">
        <v>6000</v>
      </c>
      <c r="H114" s="66"/>
      <c r="I114" s="66">
        <v>6000</v>
      </c>
      <c r="J114" s="66"/>
      <c r="K114" s="66"/>
      <c r="L114" s="66"/>
      <c r="M114" s="66"/>
      <c r="N114" s="66"/>
      <c r="O114" s="66"/>
      <c r="P114" s="66"/>
      <c r="Q114" s="66">
        <v>6000</v>
      </c>
      <c r="R114" s="66"/>
      <c r="S114" s="66"/>
      <c r="T114" s="66"/>
      <c r="U114" s="67" t="str">
        <f t="shared" si="4"/>
        <v>Административные штрафы, установленные главой 9 Кодекса Российской Федерации об административных правонарушениях, за административные правонарушения в промышленности, строительстве и энергетике</v>
      </c>
      <c r="V114" s="64" t="str">
        <f t="shared" si="5"/>
        <v>010</v>
      </c>
      <c r="W114" s="249" t="str">
        <f t="shared" si="6"/>
        <v>00011601090010000140</v>
      </c>
      <c r="X114" s="249"/>
      <c r="Y114" s="249"/>
      <c r="Z114" s="249"/>
      <c r="AA114" s="66">
        <v>0</v>
      </c>
      <c r="AB114" s="66"/>
      <c r="AC114" s="66">
        <v>0</v>
      </c>
      <c r="AD114" s="66"/>
      <c r="AE114" s="66"/>
      <c r="AF114" s="66"/>
      <c r="AG114" s="66"/>
      <c r="AH114" s="66"/>
      <c r="AI114" s="66"/>
      <c r="AJ114" s="66"/>
      <c r="AK114" s="66">
        <v>0</v>
      </c>
      <c r="AL114" s="66"/>
      <c r="AM114" s="66"/>
      <c r="AN114" s="68"/>
      <c r="AO114" s="69" t="str">
        <f t="shared" si="7"/>
        <v>00011601090010000140</v>
      </c>
      <c r="AP114" s="70"/>
    </row>
    <row r="115" spans="1:42" ht="63.2" customHeight="1" x14ac:dyDescent="0.25">
      <c r="A115" s="165" t="s">
        <v>261</v>
      </c>
      <c r="B115" s="74" t="s">
        <v>47</v>
      </c>
      <c r="C115" s="250" t="s">
        <v>262</v>
      </c>
      <c r="D115" s="325"/>
      <c r="E115" s="326"/>
      <c r="F115" s="327"/>
      <c r="G115" s="66">
        <v>6000</v>
      </c>
      <c r="H115" s="76"/>
      <c r="I115" s="66">
        <v>6000</v>
      </c>
      <c r="J115" s="76"/>
      <c r="K115" s="77"/>
      <c r="L115" s="77"/>
      <c r="M115" s="77"/>
      <c r="N115" s="77"/>
      <c r="O115" s="77"/>
      <c r="P115" s="77"/>
      <c r="Q115" s="77">
        <v>6000</v>
      </c>
      <c r="R115" s="77"/>
      <c r="S115" s="77"/>
      <c r="T115" s="77"/>
      <c r="U115" s="78" t="str">
        <f t="shared" si="4"/>
        <v>Административные штрафы, установленные главой 9 Кодекса Российской Федерации об административных правонарушениях, за административные правонарушения в промышленности, строительстве и энергетике, налагаемые мировыми судьями, комиссиями по делам несовершеннолетних и защите их прав</v>
      </c>
      <c r="V115" s="79" t="str">
        <f t="shared" si="5"/>
        <v>010</v>
      </c>
      <c r="W115" s="310" t="str">
        <f t="shared" si="6"/>
        <v>00011601093010000140</v>
      </c>
      <c r="X115" s="311"/>
      <c r="Y115" s="312"/>
      <c r="Z115" s="313"/>
      <c r="AA115" s="66">
        <v>0</v>
      </c>
      <c r="AB115" s="76"/>
      <c r="AC115" s="66">
        <v>0</v>
      </c>
      <c r="AD115" s="76"/>
      <c r="AE115" s="77"/>
      <c r="AF115" s="77"/>
      <c r="AG115" s="77"/>
      <c r="AH115" s="77"/>
      <c r="AI115" s="77"/>
      <c r="AJ115" s="77"/>
      <c r="AK115" s="77">
        <v>0</v>
      </c>
      <c r="AL115" s="77"/>
      <c r="AM115" s="77"/>
      <c r="AN115" s="81"/>
      <c r="AO115" s="82" t="str">
        <f t="shared" si="7"/>
        <v>00011601093010000140</v>
      </c>
      <c r="AP115" s="70"/>
    </row>
    <row r="116" spans="1:42" ht="45.4" customHeight="1" x14ac:dyDescent="0.25">
      <c r="A116" s="63" t="s">
        <v>263</v>
      </c>
      <c r="B116" s="64" t="s">
        <v>47</v>
      </c>
      <c r="C116" s="249" t="s">
        <v>264</v>
      </c>
      <c r="D116" s="249"/>
      <c r="E116" s="249"/>
      <c r="F116" s="249"/>
      <c r="G116" s="66">
        <v>2000</v>
      </c>
      <c r="H116" s="66"/>
      <c r="I116" s="66">
        <v>2000</v>
      </c>
      <c r="J116" s="66"/>
      <c r="K116" s="66"/>
      <c r="L116" s="66"/>
      <c r="M116" s="66"/>
      <c r="N116" s="66"/>
      <c r="O116" s="66"/>
      <c r="P116" s="66"/>
      <c r="Q116" s="66">
        <v>2000</v>
      </c>
      <c r="R116" s="66"/>
      <c r="S116" s="66"/>
      <c r="T116" s="66"/>
      <c r="U116" s="67" t="str">
        <f t="shared" si="4"/>
        <v>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v>
      </c>
      <c r="V116" s="64" t="str">
        <f t="shared" si="5"/>
        <v>010</v>
      </c>
      <c r="W116" s="249" t="str">
        <f t="shared" si="6"/>
        <v>00011601130010000140</v>
      </c>
      <c r="X116" s="249"/>
      <c r="Y116" s="249"/>
      <c r="Z116" s="249"/>
      <c r="AA116" s="66">
        <v>0</v>
      </c>
      <c r="AB116" s="66"/>
      <c r="AC116" s="66">
        <v>0</v>
      </c>
      <c r="AD116" s="66"/>
      <c r="AE116" s="66"/>
      <c r="AF116" s="66"/>
      <c r="AG116" s="66"/>
      <c r="AH116" s="66"/>
      <c r="AI116" s="66"/>
      <c r="AJ116" s="66"/>
      <c r="AK116" s="66">
        <v>0</v>
      </c>
      <c r="AL116" s="66"/>
      <c r="AM116" s="66"/>
      <c r="AN116" s="68"/>
      <c r="AO116" s="69" t="str">
        <f t="shared" si="7"/>
        <v>00011601130010000140</v>
      </c>
      <c r="AP116" s="70"/>
    </row>
    <row r="117" spans="1:42" ht="63.2" customHeight="1" x14ac:dyDescent="0.25">
      <c r="A117" s="165" t="s">
        <v>265</v>
      </c>
      <c r="B117" s="74" t="s">
        <v>47</v>
      </c>
      <c r="C117" s="250" t="s">
        <v>266</v>
      </c>
      <c r="D117" s="325"/>
      <c r="E117" s="326"/>
      <c r="F117" s="327"/>
      <c r="G117" s="66">
        <v>2000</v>
      </c>
      <c r="H117" s="76"/>
      <c r="I117" s="66">
        <v>2000</v>
      </c>
      <c r="J117" s="76"/>
      <c r="K117" s="77"/>
      <c r="L117" s="77"/>
      <c r="M117" s="77"/>
      <c r="N117" s="77"/>
      <c r="O117" s="77"/>
      <c r="P117" s="77"/>
      <c r="Q117" s="77">
        <v>2000</v>
      </c>
      <c r="R117" s="77"/>
      <c r="S117" s="77"/>
      <c r="T117" s="77"/>
      <c r="U117" s="78" t="str">
        <f t="shared" si="4"/>
        <v>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 налагаемые мировыми судьями, комиссиями по делам несовершеннолетних и защите их прав</v>
      </c>
      <c r="V117" s="79" t="str">
        <f t="shared" si="5"/>
        <v>010</v>
      </c>
      <c r="W117" s="310" t="str">
        <f t="shared" si="6"/>
        <v>00011601133010000140</v>
      </c>
      <c r="X117" s="311"/>
      <c r="Y117" s="312"/>
      <c r="Z117" s="313"/>
      <c r="AA117" s="66">
        <v>0</v>
      </c>
      <c r="AB117" s="76"/>
      <c r="AC117" s="66">
        <v>0</v>
      </c>
      <c r="AD117" s="76"/>
      <c r="AE117" s="77"/>
      <c r="AF117" s="77"/>
      <c r="AG117" s="77"/>
      <c r="AH117" s="77"/>
      <c r="AI117" s="77"/>
      <c r="AJ117" s="77"/>
      <c r="AK117" s="77">
        <v>0</v>
      </c>
      <c r="AL117" s="77"/>
      <c r="AM117" s="77"/>
      <c r="AN117" s="81"/>
      <c r="AO117" s="82" t="str">
        <f t="shared" si="7"/>
        <v>00011601133010000140</v>
      </c>
      <c r="AP117" s="70"/>
    </row>
    <row r="118" spans="1:42" ht="54.2" customHeight="1" x14ac:dyDescent="0.25">
      <c r="A118" s="63" t="s">
        <v>267</v>
      </c>
      <c r="B118" s="64" t="s">
        <v>47</v>
      </c>
      <c r="C118" s="249" t="s">
        <v>268</v>
      </c>
      <c r="D118" s="249"/>
      <c r="E118" s="249"/>
      <c r="F118" s="249"/>
      <c r="G118" s="66">
        <v>9000</v>
      </c>
      <c r="H118" s="66"/>
      <c r="I118" s="66">
        <v>9000</v>
      </c>
      <c r="J118" s="66"/>
      <c r="K118" s="66"/>
      <c r="L118" s="66"/>
      <c r="M118" s="66"/>
      <c r="N118" s="66"/>
      <c r="O118" s="66"/>
      <c r="P118" s="66"/>
      <c r="Q118" s="66">
        <v>9000</v>
      </c>
      <c r="R118" s="66"/>
      <c r="S118" s="66"/>
      <c r="T118" s="66"/>
      <c r="U118" s="67" t="str">
        <f t="shared" si="4"/>
        <v>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v>
      </c>
      <c r="V118" s="64" t="str">
        <f t="shared" si="5"/>
        <v>010</v>
      </c>
      <c r="W118" s="249" t="str">
        <f t="shared" si="6"/>
        <v>00011601140010000140</v>
      </c>
      <c r="X118" s="249"/>
      <c r="Y118" s="249"/>
      <c r="Z118" s="249"/>
      <c r="AA118" s="66">
        <v>3250</v>
      </c>
      <c r="AB118" s="66"/>
      <c r="AC118" s="66">
        <v>3250</v>
      </c>
      <c r="AD118" s="66"/>
      <c r="AE118" s="66"/>
      <c r="AF118" s="66"/>
      <c r="AG118" s="66"/>
      <c r="AH118" s="66"/>
      <c r="AI118" s="66"/>
      <c r="AJ118" s="66"/>
      <c r="AK118" s="66">
        <v>3250</v>
      </c>
      <c r="AL118" s="66"/>
      <c r="AM118" s="66"/>
      <c r="AN118" s="68"/>
      <c r="AO118" s="69" t="str">
        <f t="shared" si="7"/>
        <v>00011601140010000140</v>
      </c>
      <c r="AP118" s="70"/>
    </row>
    <row r="119" spans="1:42" ht="72" customHeight="1" x14ac:dyDescent="0.25">
      <c r="A119" s="165" t="s">
        <v>269</v>
      </c>
      <c r="B119" s="74" t="s">
        <v>47</v>
      </c>
      <c r="C119" s="250" t="s">
        <v>270</v>
      </c>
      <c r="D119" s="325"/>
      <c r="E119" s="326"/>
      <c r="F119" s="327"/>
      <c r="G119" s="66">
        <v>9000</v>
      </c>
      <c r="H119" s="76"/>
      <c r="I119" s="66">
        <v>9000</v>
      </c>
      <c r="J119" s="76"/>
      <c r="K119" s="77"/>
      <c r="L119" s="77"/>
      <c r="M119" s="77"/>
      <c r="N119" s="77"/>
      <c r="O119" s="77"/>
      <c r="P119" s="77"/>
      <c r="Q119" s="77">
        <v>9000</v>
      </c>
      <c r="R119" s="77"/>
      <c r="S119" s="77"/>
      <c r="T119" s="77"/>
      <c r="U119" s="78" t="str">
        <f t="shared" si="4"/>
        <v>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v>
      </c>
      <c r="V119" s="79" t="str">
        <f t="shared" si="5"/>
        <v>010</v>
      </c>
      <c r="W119" s="310" t="str">
        <f t="shared" si="6"/>
        <v>00011601143010000140</v>
      </c>
      <c r="X119" s="311"/>
      <c r="Y119" s="312"/>
      <c r="Z119" s="313"/>
      <c r="AA119" s="66">
        <v>3250</v>
      </c>
      <c r="AB119" s="76"/>
      <c r="AC119" s="66">
        <v>3250</v>
      </c>
      <c r="AD119" s="76"/>
      <c r="AE119" s="77"/>
      <c r="AF119" s="77"/>
      <c r="AG119" s="77"/>
      <c r="AH119" s="77"/>
      <c r="AI119" s="77"/>
      <c r="AJ119" s="77"/>
      <c r="AK119" s="77">
        <v>3250</v>
      </c>
      <c r="AL119" s="77"/>
      <c r="AM119" s="77"/>
      <c r="AN119" s="81"/>
      <c r="AO119" s="82" t="str">
        <f t="shared" si="7"/>
        <v>00011601143010000140</v>
      </c>
      <c r="AP119" s="70"/>
    </row>
    <row r="120" spans="1:42" ht="72" customHeight="1" x14ac:dyDescent="0.25">
      <c r="A120" s="63" t="s">
        <v>271</v>
      </c>
      <c r="B120" s="64" t="s">
        <v>47</v>
      </c>
      <c r="C120" s="249" t="s">
        <v>272</v>
      </c>
      <c r="D120" s="249"/>
      <c r="E120" s="249"/>
      <c r="F120" s="249"/>
      <c r="G120" s="66">
        <v>6000</v>
      </c>
      <c r="H120" s="66"/>
      <c r="I120" s="66">
        <v>6000</v>
      </c>
      <c r="J120" s="66"/>
      <c r="K120" s="66"/>
      <c r="L120" s="66"/>
      <c r="M120" s="66"/>
      <c r="N120" s="66"/>
      <c r="O120" s="66"/>
      <c r="P120" s="66"/>
      <c r="Q120" s="66">
        <v>6000</v>
      </c>
      <c r="R120" s="66"/>
      <c r="S120" s="66"/>
      <c r="T120" s="66"/>
      <c r="U120" s="67" t="str">
        <f t="shared" si="4"/>
        <v>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v>
      </c>
      <c r="V120" s="64" t="str">
        <f t="shared" si="5"/>
        <v>010</v>
      </c>
      <c r="W120" s="249" t="str">
        <f t="shared" si="6"/>
        <v>00011601150010000140</v>
      </c>
      <c r="X120" s="249"/>
      <c r="Y120" s="249"/>
      <c r="Z120" s="249"/>
      <c r="AA120" s="66">
        <v>18000</v>
      </c>
      <c r="AB120" s="66"/>
      <c r="AC120" s="66">
        <v>18000</v>
      </c>
      <c r="AD120" s="66"/>
      <c r="AE120" s="66"/>
      <c r="AF120" s="66"/>
      <c r="AG120" s="66"/>
      <c r="AH120" s="66"/>
      <c r="AI120" s="66"/>
      <c r="AJ120" s="66"/>
      <c r="AK120" s="66">
        <v>18000</v>
      </c>
      <c r="AL120" s="66"/>
      <c r="AM120" s="66"/>
      <c r="AN120" s="68"/>
      <c r="AO120" s="69" t="str">
        <f t="shared" si="7"/>
        <v>00011601150010000140</v>
      </c>
      <c r="AP120" s="70"/>
    </row>
    <row r="121" spans="1:42" ht="107.45" customHeight="1" x14ac:dyDescent="0.25">
      <c r="A121" s="165" t="s">
        <v>273</v>
      </c>
      <c r="B121" s="74" t="s">
        <v>47</v>
      </c>
      <c r="C121" s="250" t="s">
        <v>274</v>
      </c>
      <c r="D121" s="325"/>
      <c r="E121" s="326"/>
      <c r="F121" s="327"/>
      <c r="G121" s="66">
        <v>6000</v>
      </c>
      <c r="H121" s="76"/>
      <c r="I121" s="66">
        <v>6000</v>
      </c>
      <c r="J121" s="76"/>
      <c r="K121" s="77"/>
      <c r="L121" s="77"/>
      <c r="M121" s="77"/>
      <c r="N121" s="77"/>
      <c r="O121" s="77"/>
      <c r="P121" s="77"/>
      <c r="Q121" s="77">
        <v>6000</v>
      </c>
      <c r="R121" s="77"/>
      <c r="S121" s="77"/>
      <c r="T121" s="77"/>
      <c r="U121" s="78" t="str">
        <f t="shared" si="4"/>
        <v>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v>
      </c>
      <c r="V121" s="79" t="str">
        <f t="shared" si="5"/>
        <v>010</v>
      </c>
      <c r="W121" s="310" t="str">
        <f t="shared" si="6"/>
        <v>00011601153010000140</v>
      </c>
      <c r="X121" s="311"/>
      <c r="Y121" s="312"/>
      <c r="Z121" s="313"/>
      <c r="AA121" s="66">
        <v>3000</v>
      </c>
      <c r="AB121" s="76"/>
      <c r="AC121" s="66">
        <v>3000</v>
      </c>
      <c r="AD121" s="76"/>
      <c r="AE121" s="77"/>
      <c r="AF121" s="77"/>
      <c r="AG121" s="77"/>
      <c r="AH121" s="77"/>
      <c r="AI121" s="77"/>
      <c r="AJ121" s="77"/>
      <c r="AK121" s="77">
        <v>3000</v>
      </c>
      <c r="AL121" s="77"/>
      <c r="AM121" s="77"/>
      <c r="AN121" s="81"/>
      <c r="AO121" s="82" t="str">
        <f t="shared" si="7"/>
        <v>00011601153010000140</v>
      </c>
      <c r="AP121" s="70"/>
    </row>
    <row r="122" spans="1:42" ht="107.45" customHeight="1" x14ac:dyDescent="0.25">
      <c r="A122" s="166" t="s">
        <v>275</v>
      </c>
      <c r="B122" s="74" t="s">
        <v>47</v>
      </c>
      <c r="C122" s="250" t="s">
        <v>276</v>
      </c>
      <c r="D122" s="325"/>
      <c r="E122" s="326"/>
      <c r="F122" s="327"/>
      <c r="G122" s="66">
        <v>0</v>
      </c>
      <c r="H122" s="76"/>
      <c r="I122" s="66">
        <v>0</v>
      </c>
      <c r="J122" s="76"/>
      <c r="K122" s="77"/>
      <c r="L122" s="77"/>
      <c r="M122" s="77"/>
      <c r="N122" s="77"/>
      <c r="O122" s="77"/>
      <c r="P122" s="77"/>
      <c r="Q122" s="77">
        <v>0</v>
      </c>
      <c r="R122" s="77"/>
      <c r="S122" s="77"/>
      <c r="T122" s="77"/>
      <c r="U122" s="84" t="str">
        <f t="shared" si="4"/>
        <v>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выявленные должностными лицами органов муниципального контроля</v>
      </c>
      <c r="V122" s="79" t="str">
        <f t="shared" si="5"/>
        <v>010</v>
      </c>
      <c r="W122" s="310" t="str">
        <f t="shared" si="6"/>
        <v>00011601154010000140</v>
      </c>
      <c r="X122" s="311"/>
      <c r="Y122" s="312"/>
      <c r="Z122" s="313"/>
      <c r="AA122" s="66">
        <v>15000</v>
      </c>
      <c r="AB122" s="76"/>
      <c r="AC122" s="66">
        <v>15000</v>
      </c>
      <c r="AD122" s="76"/>
      <c r="AE122" s="77"/>
      <c r="AF122" s="77"/>
      <c r="AG122" s="77"/>
      <c r="AH122" s="77"/>
      <c r="AI122" s="77"/>
      <c r="AJ122" s="77"/>
      <c r="AK122" s="77">
        <v>15000</v>
      </c>
      <c r="AL122" s="77"/>
      <c r="AM122" s="77"/>
      <c r="AN122" s="81"/>
      <c r="AO122" s="82" t="str">
        <f t="shared" si="7"/>
        <v>00011601154010000140</v>
      </c>
      <c r="AP122" s="70"/>
    </row>
    <row r="123" spans="1:42" ht="45.4" customHeight="1" x14ac:dyDescent="0.25">
      <c r="A123" s="63" t="s">
        <v>277</v>
      </c>
      <c r="B123" s="64" t="s">
        <v>47</v>
      </c>
      <c r="C123" s="249" t="s">
        <v>278</v>
      </c>
      <c r="D123" s="249"/>
      <c r="E123" s="249"/>
      <c r="F123" s="249"/>
      <c r="G123" s="66">
        <v>1000</v>
      </c>
      <c r="H123" s="66"/>
      <c r="I123" s="66">
        <v>1000</v>
      </c>
      <c r="J123" s="66"/>
      <c r="K123" s="66"/>
      <c r="L123" s="66"/>
      <c r="M123" s="66"/>
      <c r="N123" s="66"/>
      <c r="O123" s="66"/>
      <c r="P123" s="66"/>
      <c r="Q123" s="66">
        <v>1000</v>
      </c>
      <c r="R123" s="66"/>
      <c r="S123" s="66"/>
      <c r="T123" s="66"/>
      <c r="U123" s="67" t="str">
        <f t="shared" si="4"/>
        <v>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v>
      </c>
      <c r="V123" s="64" t="str">
        <f t="shared" si="5"/>
        <v>010</v>
      </c>
      <c r="W123" s="249" t="str">
        <f t="shared" si="6"/>
        <v>00011601170010000140</v>
      </c>
      <c r="X123" s="249"/>
      <c r="Y123" s="249"/>
      <c r="Z123" s="249"/>
      <c r="AA123" s="66">
        <v>500</v>
      </c>
      <c r="AB123" s="66"/>
      <c r="AC123" s="66">
        <v>500</v>
      </c>
      <c r="AD123" s="66"/>
      <c r="AE123" s="66"/>
      <c r="AF123" s="66"/>
      <c r="AG123" s="66"/>
      <c r="AH123" s="66"/>
      <c r="AI123" s="66"/>
      <c r="AJ123" s="66"/>
      <c r="AK123" s="66">
        <v>500</v>
      </c>
      <c r="AL123" s="66"/>
      <c r="AM123" s="66"/>
      <c r="AN123" s="68"/>
      <c r="AO123" s="69" t="str">
        <f t="shared" si="7"/>
        <v>00011601170010000140</v>
      </c>
      <c r="AP123" s="70"/>
    </row>
    <row r="124" spans="1:42" ht="63.2" customHeight="1" x14ac:dyDescent="0.25">
      <c r="A124" s="165" t="s">
        <v>279</v>
      </c>
      <c r="B124" s="74" t="s">
        <v>47</v>
      </c>
      <c r="C124" s="250" t="s">
        <v>280</v>
      </c>
      <c r="D124" s="325"/>
      <c r="E124" s="326"/>
      <c r="F124" s="327"/>
      <c r="G124" s="66">
        <v>1000</v>
      </c>
      <c r="H124" s="76"/>
      <c r="I124" s="66">
        <v>1000</v>
      </c>
      <c r="J124" s="76"/>
      <c r="K124" s="77"/>
      <c r="L124" s="77"/>
      <c r="M124" s="77"/>
      <c r="N124" s="77"/>
      <c r="O124" s="77"/>
      <c r="P124" s="77"/>
      <c r="Q124" s="77">
        <v>1000</v>
      </c>
      <c r="R124" s="77"/>
      <c r="S124" s="77"/>
      <c r="T124" s="77"/>
      <c r="U124" s="78" t="str">
        <f t="shared" si="4"/>
        <v>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v>
      </c>
      <c r="V124" s="79" t="str">
        <f t="shared" si="5"/>
        <v>010</v>
      </c>
      <c r="W124" s="310" t="str">
        <f t="shared" si="6"/>
        <v>00011601173010000140</v>
      </c>
      <c r="X124" s="311"/>
      <c r="Y124" s="312"/>
      <c r="Z124" s="313"/>
      <c r="AA124" s="66">
        <v>500</v>
      </c>
      <c r="AB124" s="76"/>
      <c r="AC124" s="66">
        <v>500</v>
      </c>
      <c r="AD124" s="76"/>
      <c r="AE124" s="77"/>
      <c r="AF124" s="77"/>
      <c r="AG124" s="77"/>
      <c r="AH124" s="77"/>
      <c r="AI124" s="77"/>
      <c r="AJ124" s="77"/>
      <c r="AK124" s="77">
        <v>500</v>
      </c>
      <c r="AL124" s="77"/>
      <c r="AM124" s="77"/>
      <c r="AN124" s="81"/>
      <c r="AO124" s="82" t="str">
        <f t="shared" si="7"/>
        <v>00011601173010000140</v>
      </c>
      <c r="AP124" s="70"/>
    </row>
    <row r="125" spans="1:42" ht="45.4" customHeight="1" x14ac:dyDescent="0.25">
      <c r="A125" s="63" t="s">
        <v>281</v>
      </c>
      <c r="B125" s="64" t="s">
        <v>47</v>
      </c>
      <c r="C125" s="249" t="s">
        <v>282</v>
      </c>
      <c r="D125" s="249"/>
      <c r="E125" s="249"/>
      <c r="F125" s="249"/>
      <c r="G125" s="66">
        <v>257000</v>
      </c>
      <c r="H125" s="66"/>
      <c r="I125" s="66">
        <v>257000</v>
      </c>
      <c r="J125" s="66"/>
      <c r="K125" s="66"/>
      <c r="L125" s="66"/>
      <c r="M125" s="66"/>
      <c r="N125" s="66"/>
      <c r="O125" s="66"/>
      <c r="P125" s="66"/>
      <c r="Q125" s="66">
        <v>257000</v>
      </c>
      <c r="R125" s="66"/>
      <c r="S125" s="66"/>
      <c r="T125" s="66"/>
      <c r="U125" s="67" t="str">
        <f t="shared" si="4"/>
        <v>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v>
      </c>
      <c r="V125" s="64" t="str">
        <f t="shared" si="5"/>
        <v>010</v>
      </c>
      <c r="W125" s="249" t="str">
        <f t="shared" si="6"/>
        <v>00011601190010000140</v>
      </c>
      <c r="X125" s="249"/>
      <c r="Y125" s="249"/>
      <c r="Z125" s="249"/>
      <c r="AA125" s="66">
        <v>133439.49</v>
      </c>
      <c r="AB125" s="66"/>
      <c r="AC125" s="66">
        <v>133439.49</v>
      </c>
      <c r="AD125" s="66"/>
      <c r="AE125" s="66"/>
      <c r="AF125" s="66"/>
      <c r="AG125" s="66"/>
      <c r="AH125" s="66"/>
      <c r="AI125" s="66"/>
      <c r="AJ125" s="66"/>
      <c r="AK125" s="66">
        <v>133439.49</v>
      </c>
      <c r="AL125" s="66"/>
      <c r="AM125" s="66"/>
      <c r="AN125" s="68"/>
      <c r="AO125" s="69" t="str">
        <f t="shared" si="7"/>
        <v>00011601190010000140</v>
      </c>
      <c r="AP125" s="70"/>
    </row>
    <row r="126" spans="1:42" ht="63.2" customHeight="1" x14ac:dyDescent="0.25">
      <c r="A126" s="165" t="s">
        <v>283</v>
      </c>
      <c r="B126" s="74" t="s">
        <v>47</v>
      </c>
      <c r="C126" s="250" t="s">
        <v>284</v>
      </c>
      <c r="D126" s="325"/>
      <c r="E126" s="326"/>
      <c r="F126" s="327"/>
      <c r="G126" s="66">
        <v>257000</v>
      </c>
      <c r="H126" s="76"/>
      <c r="I126" s="66">
        <v>257000</v>
      </c>
      <c r="J126" s="76"/>
      <c r="K126" s="77"/>
      <c r="L126" s="77"/>
      <c r="M126" s="77"/>
      <c r="N126" s="77"/>
      <c r="O126" s="77"/>
      <c r="P126" s="77"/>
      <c r="Q126" s="77">
        <v>257000</v>
      </c>
      <c r="R126" s="77"/>
      <c r="S126" s="77"/>
      <c r="T126" s="77"/>
      <c r="U126" s="78" t="str">
        <f t="shared" si="4"/>
        <v>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v>
      </c>
      <c r="V126" s="79" t="str">
        <f t="shared" si="5"/>
        <v>010</v>
      </c>
      <c r="W126" s="310" t="str">
        <f t="shared" si="6"/>
        <v>00011601193010000140</v>
      </c>
      <c r="X126" s="311"/>
      <c r="Y126" s="312"/>
      <c r="Z126" s="313"/>
      <c r="AA126" s="66">
        <v>133439.49</v>
      </c>
      <c r="AB126" s="76"/>
      <c r="AC126" s="66">
        <v>133439.49</v>
      </c>
      <c r="AD126" s="76"/>
      <c r="AE126" s="77"/>
      <c r="AF126" s="77"/>
      <c r="AG126" s="77"/>
      <c r="AH126" s="77"/>
      <c r="AI126" s="77"/>
      <c r="AJ126" s="77"/>
      <c r="AK126" s="77">
        <v>133439.49</v>
      </c>
      <c r="AL126" s="77"/>
      <c r="AM126" s="77"/>
      <c r="AN126" s="81"/>
      <c r="AO126" s="82" t="str">
        <f t="shared" si="7"/>
        <v>00011601193010000140</v>
      </c>
      <c r="AP126" s="70"/>
    </row>
    <row r="127" spans="1:42" ht="54.2" customHeight="1" x14ac:dyDescent="0.25">
      <c r="A127" s="63" t="s">
        <v>285</v>
      </c>
      <c r="B127" s="64" t="s">
        <v>47</v>
      </c>
      <c r="C127" s="249" t="s">
        <v>286</v>
      </c>
      <c r="D127" s="249"/>
      <c r="E127" s="249"/>
      <c r="F127" s="249"/>
      <c r="G127" s="66">
        <v>186000</v>
      </c>
      <c r="H127" s="66"/>
      <c r="I127" s="66">
        <v>186000</v>
      </c>
      <c r="J127" s="66"/>
      <c r="K127" s="66"/>
      <c r="L127" s="66"/>
      <c r="M127" s="66"/>
      <c r="N127" s="66"/>
      <c r="O127" s="66"/>
      <c r="P127" s="66"/>
      <c r="Q127" s="66">
        <v>186000</v>
      </c>
      <c r="R127" s="66"/>
      <c r="S127" s="66"/>
      <c r="T127" s="66"/>
      <c r="U127" s="67" t="str">
        <f t="shared" si="4"/>
        <v>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v>
      </c>
      <c r="V127" s="64" t="str">
        <f t="shared" si="5"/>
        <v>010</v>
      </c>
      <c r="W127" s="249" t="str">
        <f t="shared" si="6"/>
        <v>00011601200010000140</v>
      </c>
      <c r="X127" s="249"/>
      <c r="Y127" s="249"/>
      <c r="Z127" s="249"/>
      <c r="AA127" s="66">
        <v>283005.52</v>
      </c>
      <c r="AB127" s="66"/>
      <c r="AC127" s="66">
        <v>283005.52</v>
      </c>
      <c r="AD127" s="66"/>
      <c r="AE127" s="66"/>
      <c r="AF127" s="66"/>
      <c r="AG127" s="66"/>
      <c r="AH127" s="66"/>
      <c r="AI127" s="66"/>
      <c r="AJ127" s="66"/>
      <c r="AK127" s="66">
        <v>283005.52</v>
      </c>
      <c r="AL127" s="66"/>
      <c r="AM127" s="66"/>
      <c r="AN127" s="68"/>
      <c r="AO127" s="69" t="str">
        <f t="shared" si="7"/>
        <v>00011601200010000140</v>
      </c>
      <c r="AP127" s="70"/>
    </row>
    <row r="128" spans="1:42" ht="72" customHeight="1" x14ac:dyDescent="0.25">
      <c r="A128" s="165" t="s">
        <v>287</v>
      </c>
      <c r="B128" s="74" t="s">
        <v>47</v>
      </c>
      <c r="C128" s="250" t="s">
        <v>288</v>
      </c>
      <c r="D128" s="325"/>
      <c r="E128" s="326"/>
      <c r="F128" s="327"/>
      <c r="G128" s="66">
        <v>186000</v>
      </c>
      <c r="H128" s="76"/>
      <c r="I128" s="66">
        <v>186000</v>
      </c>
      <c r="J128" s="76"/>
      <c r="K128" s="77"/>
      <c r="L128" s="77"/>
      <c r="M128" s="77"/>
      <c r="N128" s="77"/>
      <c r="O128" s="77"/>
      <c r="P128" s="77"/>
      <c r="Q128" s="77">
        <v>186000</v>
      </c>
      <c r="R128" s="77"/>
      <c r="S128" s="77"/>
      <c r="T128" s="77"/>
      <c r="U128" s="78" t="str">
        <f t="shared" si="4"/>
        <v>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v>
      </c>
      <c r="V128" s="79" t="str">
        <f t="shared" si="5"/>
        <v>010</v>
      </c>
      <c r="W128" s="310" t="str">
        <f t="shared" si="6"/>
        <v>00011601203010000140</v>
      </c>
      <c r="X128" s="311"/>
      <c r="Y128" s="312"/>
      <c r="Z128" s="313"/>
      <c r="AA128" s="66">
        <v>283005.52</v>
      </c>
      <c r="AB128" s="76"/>
      <c r="AC128" s="66">
        <v>283005.52</v>
      </c>
      <c r="AD128" s="76"/>
      <c r="AE128" s="77"/>
      <c r="AF128" s="77"/>
      <c r="AG128" s="77"/>
      <c r="AH128" s="77"/>
      <c r="AI128" s="77"/>
      <c r="AJ128" s="77"/>
      <c r="AK128" s="77">
        <v>283005.52</v>
      </c>
      <c r="AL128" s="77"/>
      <c r="AM128" s="77"/>
      <c r="AN128" s="81"/>
      <c r="AO128" s="82" t="str">
        <f t="shared" si="7"/>
        <v>00011601203010000140</v>
      </c>
      <c r="AP128" s="70"/>
    </row>
    <row r="129" spans="1:42" ht="89.65" customHeight="1" x14ac:dyDescent="0.25">
      <c r="A129" s="63" t="s">
        <v>289</v>
      </c>
      <c r="B129" s="64" t="s">
        <v>47</v>
      </c>
      <c r="C129" s="249" t="s">
        <v>290</v>
      </c>
      <c r="D129" s="249"/>
      <c r="E129" s="249"/>
      <c r="F129" s="249"/>
      <c r="G129" s="66">
        <v>8000</v>
      </c>
      <c r="H129" s="66"/>
      <c r="I129" s="66">
        <v>8000</v>
      </c>
      <c r="J129" s="66"/>
      <c r="K129" s="66"/>
      <c r="L129" s="66"/>
      <c r="M129" s="66"/>
      <c r="N129" s="66"/>
      <c r="O129" s="66"/>
      <c r="P129" s="66"/>
      <c r="Q129" s="66">
        <v>8000</v>
      </c>
      <c r="R129" s="66"/>
      <c r="S129" s="66"/>
      <c r="T129" s="66"/>
      <c r="U129" s="67" t="str">
        <f t="shared" si="4"/>
        <v>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v>
      </c>
      <c r="V129" s="64" t="str">
        <f t="shared" si="5"/>
        <v>010</v>
      </c>
      <c r="W129" s="249" t="str">
        <f t="shared" si="6"/>
        <v>00011601330000000140</v>
      </c>
      <c r="X129" s="249"/>
      <c r="Y129" s="249"/>
      <c r="Z129" s="249"/>
      <c r="AA129" s="66">
        <v>0</v>
      </c>
      <c r="AB129" s="66"/>
      <c r="AC129" s="66">
        <v>0</v>
      </c>
      <c r="AD129" s="66"/>
      <c r="AE129" s="66"/>
      <c r="AF129" s="66"/>
      <c r="AG129" s="66"/>
      <c r="AH129" s="66"/>
      <c r="AI129" s="66"/>
      <c r="AJ129" s="66"/>
      <c r="AK129" s="66">
        <v>0</v>
      </c>
      <c r="AL129" s="66"/>
      <c r="AM129" s="66"/>
      <c r="AN129" s="68"/>
      <c r="AO129" s="69" t="str">
        <f t="shared" si="7"/>
        <v>00011601330000000140</v>
      </c>
      <c r="AP129" s="70"/>
    </row>
    <row r="130" spans="1:42" ht="107.45" customHeight="1" x14ac:dyDescent="0.25">
      <c r="A130" s="165" t="s">
        <v>291</v>
      </c>
      <c r="B130" s="74" t="s">
        <v>47</v>
      </c>
      <c r="C130" s="250" t="s">
        <v>292</v>
      </c>
      <c r="D130" s="325"/>
      <c r="E130" s="326"/>
      <c r="F130" s="327"/>
      <c r="G130" s="66">
        <v>8000</v>
      </c>
      <c r="H130" s="76"/>
      <c r="I130" s="66">
        <v>8000</v>
      </c>
      <c r="J130" s="76"/>
      <c r="K130" s="77"/>
      <c r="L130" s="77"/>
      <c r="M130" s="77"/>
      <c r="N130" s="77"/>
      <c r="O130" s="77"/>
      <c r="P130" s="77"/>
      <c r="Q130" s="77">
        <v>8000</v>
      </c>
      <c r="R130" s="77"/>
      <c r="S130" s="77"/>
      <c r="T130" s="77"/>
      <c r="U130" s="78" t="str">
        <f t="shared" si="4"/>
        <v>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 налагаемые мировыми судьями, комиссиями по делам несовершеннолетних и защите их прав</v>
      </c>
      <c r="V130" s="79" t="str">
        <f t="shared" si="5"/>
        <v>010</v>
      </c>
      <c r="W130" s="310" t="str">
        <f t="shared" si="6"/>
        <v>00011601333010000140</v>
      </c>
      <c r="X130" s="311"/>
      <c r="Y130" s="312"/>
      <c r="Z130" s="313"/>
      <c r="AA130" s="66">
        <v>0</v>
      </c>
      <c r="AB130" s="76"/>
      <c r="AC130" s="66">
        <v>0</v>
      </c>
      <c r="AD130" s="76"/>
      <c r="AE130" s="77"/>
      <c r="AF130" s="77"/>
      <c r="AG130" s="77"/>
      <c r="AH130" s="77"/>
      <c r="AI130" s="77"/>
      <c r="AJ130" s="77"/>
      <c r="AK130" s="77">
        <v>0</v>
      </c>
      <c r="AL130" s="77"/>
      <c r="AM130" s="77"/>
      <c r="AN130" s="81"/>
      <c r="AO130" s="82" t="str">
        <f t="shared" si="7"/>
        <v>00011601333010000140</v>
      </c>
      <c r="AP130" s="70"/>
    </row>
    <row r="131" spans="1:42" ht="80.849999999999994" customHeight="1" x14ac:dyDescent="0.25">
      <c r="A131" s="63" t="s">
        <v>293</v>
      </c>
      <c r="B131" s="64" t="s">
        <v>47</v>
      </c>
      <c r="C131" s="249" t="s">
        <v>294</v>
      </c>
      <c r="D131" s="249"/>
      <c r="E131" s="249"/>
      <c r="F131" s="249"/>
      <c r="G131" s="66">
        <v>0</v>
      </c>
      <c r="H131" s="66"/>
      <c r="I131" s="66">
        <v>0</v>
      </c>
      <c r="J131" s="66"/>
      <c r="K131" s="66"/>
      <c r="L131" s="66"/>
      <c r="M131" s="66"/>
      <c r="N131" s="66"/>
      <c r="O131" s="66"/>
      <c r="P131" s="66"/>
      <c r="Q131" s="66"/>
      <c r="R131" s="66">
        <v>0</v>
      </c>
      <c r="S131" s="66">
        <v>0</v>
      </c>
      <c r="T131" s="66"/>
      <c r="U131" s="67" t="str">
        <f t="shared" si="4"/>
        <v>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органом управления государственным внебюджетным фондом, казенным учреждением, Центральным банком Российской Федерации, иной организацией, действующей от имени Российской Федерации</v>
      </c>
      <c r="V131" s="64" t="str">
        <f t="shared" si="5"/>
        <v>010</v>
      </c>
      <c r="W131" s="249" t="str">
        <f t="shared" si="6"/>
        <v>00011607000000000140</v>
      </c>
      <c r="X131" s="249"/>
      <c r="Y131" s="249"/>
      <c r="Z131" s="249"/>
      <c r="AA131" s="66">
        <v>156841.82</v>
      </c>
      <c r="AB131" s="66"/>
      <c r="AC131" s="66">
        <v>156841.82</v>
      </c>
      <c r="AD131" s="66"/>
      <c r="AE131" s="66"/>
      <c r="AF131" s="66"/>
      <c r="AG131" s="66"/>
      <c r="AH131" s="66"/>
      <c r="AI131" s="66"/>
      <c r="AJ131" s="66"/>
      <c r="AK131" s="66"/>
      <c r="AL131" s="66">
        <v>139941.67000000001</v>
      </c>
      <c r="AM131" s="66">
        <v>16900.150000000001</v>
      </c>
      <c r="AN131" s="68"/>
      <c r="AO131" s="69" t="str">
        <f t="shared" si="7"/>
        <v>00011607000000000140</v>
      </c>
      <c r="AP131" s="70"/>
    </row>
    <row r="132" spans="1:42" ht="45.4" customHeight="1" x14ac:dyDescent="0.25">
      <c r="A132" s="71" t="s">
        <v>295</v>
      </c>
      <c r="B132" s="64" t="s">
        <v>47</v>
      </c>
      <c r="C132" s="249" t="s">
        <v>296</v>
      </c>
      <c r="D132" s="249"/>
      <c r="E132" s="249"/>
      <c r="F132" s="249"/>
      <c r="G132" s="66">
        <v>0</v>
      </c>
      <c r="H132" s="66"/>
      <c r="I132" s="66">
        <v>0</v>
      </c>
      <c r="J132" s="66"/>
      <c r="K132" s="66"/>
      <c r="L132" s="66"/>
      <c r="M132" s="66"/>
      <c r="N132" s="66"/>
      <c r="O132" s="66"/>
      <c r="P132" s="66"/>
      <c r="Q132" s="66"/>
      <c r="R132" s="66">
        <v>0</v>
      </c>
      <c r="S132" s="66">
        <v>0</v>
      </c>
      <c r="T132" s="66"/>
      <c r="U132" s="72" t="str">
        <f t="shared" si="4"/>
        <v>Штрафы, неустойки, пени, уплаченные в случае просрочки исполнения поставщиком (подрядчиком, исполнителем) обязательств, предусмотренных государственным (муниципальным) контрактом</v>
      </c>
      <c r="V132" s="64" t="str">
        <f t="shared" si="5"/>
        <v>010</v>
      </c>
      <c r="W132" s="249" t="str">
        <f t="shared" si="6"/>
        <v>00011607010000000140</v>
      </c>
      <c r="X132" s="249"/>
      <c r="Y132" s="249"/>
      <c r="Z132" s="249"/>
      <c r="AA132" s="66">
        <v>156841.82</v>
      </c>
      <c r="AB132" s="66"/>
      <c r="AC132" s="66">
        <v>156841.82</v>
      </c>
      <c r="AD132" s="66"/>
      <c r="AE132" s="66"/>
      <c r="AF132" s="66"/>
      <c r="AG132" s="66"/>
      <c r="AH132" s="66"/>
      <c r="AI132" s="66"/>
      <c r="AJ132" s="66"/>
      <c r="AK132" s="66"/>
      <c r="AL132" s="66">
        <v>139941.67000000001</v>
      </c>
      <c r="AM132" s="66">
        <v>16900.150000000001</v>
      </c>
      <c r="AN132" s="68"/>
      <c r="AO132" s="69" t="str">
        <f t="shared" si="7"/>
        <v>00011607010000000140</v>
      </c>
      <c r="AP132" s="70"/>
    </row>
    <row r="133" spans="1:42" ht="54.2" customHeight="1" x14ac:dyDescent="0.25">
      <c r="A133" s="165" t="s">
        <v>297</v>
      </c>
      <c r="B133" s="74" t="s">
        <v>47</v>
      </c>
      <c r="C133" s="250" t="s">
        <v>298</v>
      </c>
      <c r="D133" s="325"/>
      <c r="E133" s="326"/>
      <c r="F133" s="327"/>
      <c r="G133" s="66">
        <v>0</v>
      </c>
      <c r="H133" s="76"/>
      <c r="I133" s="66">
        <v>0</v>
      </c>
      <c r="J133" s="76"/>
      <c r="K133" s="77"/>
      <c r="L133" s="77"/>
      <c r="M133" s="77"/>
      <c r="N133" s="77"/>
      <c r="O133" s="77"/>
      <c r="P133" s="77"/>
      <c r="Q133" s="77"/>
      <c r="R133" s="77"/>
      <c r="S133" s="77">
        <v>0</v>
      </c>
      <c r="T133" s="77"/>
      <c r="U133" s="78" t="str">
        <f t="shared" si="4"/>
        <v>Штрафы, неустойки, пени, уплаченные в случае просрочки исполнения поставщиком (подрядчиком, исполнителем) обязательств, предусмотренных муниципальным контрактом, заключенным муниципальным органом, казенным учреждением сельского поселения</v>
      </c>
      <c r="V133" s="79" t="str">
        <f t="shared" si="5"/>
        <v>010</v>
      </c>
      <c r="W133" s="310" t="str">
        <f t="shared" si="6"/>
        <v>00011607010100000140</v>
      </c>
      <c r="X133" s="311"/>
      <c r="Y133" s="312"/>
      <c r="Z133" s="313"/>
      <c r="AA133" s="66">
        <v>16900.150000000001</v>
      </c>
      <c r="AB133" s="76"/>
      <c r="AC133" s="66">
        <v>16900.150000000001</v>
      </c>
      <c r="AD133" s="76"/>
      <c r="AE133" s="77"/>
      <c r="AF133" s="77"/>
      <c r="AG133" s="77"/>
      <c r="AH133" s="77"/>
      <c r="AI133" s="77"/>
      <c r="AJ133" s="77"/>
      <c r="AK133" s="77"/>
      <c r="AL133" s="77"/>
      <c r="AM133" s="77">
        <v>16900.150000000001</v>
      </c>
      <c r="AN133" s="81"/>
      <c r="AO133" s="82" t="str">
        <f t="shared" si="7"/>
        <v>00011607010100000140</v>
      </c>
      <c r="AP133" s="70"/>
    </row>
    <row r="134" spans="1:42" ht="54.2" customHeight="1" x14ac:dyDescent="0.25">
      <c r="A134" s="166" t="s">
        <v>299</v>
      </c>
      <c r="B134" s="74" t="s">
        <v>47</v>
      </c>
      <c r="C134" s="250" t="s">
        <v>300</v>
      </c>
      <c r="D134" s="325"/>
      <c r="E134" s="326"/>
      <c r="F134" s="327"/>
      <c r="G134" s="66">
        <v>0</v>
      </c>
      <c r="H134" s="76"/>
      <c r="I134" s="66">
        <v>0</v>
      </c>
      <c r="J134" s="76"/>
      <c r="K134" s="77"/>
      <c r="L134" s="77"/>
      <c r="M134" s="77"/>
      <c r="N134" s="77"/>
      <c r="O134" s="77"/>
      <c r="P134" s="77"/>
      <c r="Q134" s="77"/>
      <c r="R134" s="77">
        <v>0</v>
      </c>
      <c r="S134" s="77"/>
      <c r="T134" s="77"/>
      <c r="U134" s="84" t="str">
        <f t="shared" si="4"/>
        <v>Штрафы, неустойки, пени, уплаченные в случае просрочки исполнения поставщиком (подрядчиком, исполнителем) обязательств, предусмотренных муниципальным контрактом, заключенным муниципальным органом, казенным учреждением городского поселения</v>
      </c>
      <c r="V134" s="79" t="str">
        <f t="shared" si="5"/>
        <v>010</v>
      </c>
      <c r="W134" s="310" t="str">
        <f t="shared" si="6"/>
        <v>00011607010130000140</v>
      </c>
      <c r="X134" s="311"/>
      <c r="Y134" s="312"/>
      <c r="Z134" s="313"/>
      <c r="AA134" s="66">
        <v>139941.67000000001</v>
      </c>
      <c r="AB134" s="76"/>
      <c r="AC134" s="66">
        <v>139941.67000000001</v>
      </c>
      <c r="AD134" s="76"/>
      <c r="AE134" s="77"/>
      <c r="AF134" s="77"/>
      <c r="AG134" s="77"/>
      <c r="AH134" s="77"/>
      <c r="AI134" s="77"/>
      <c r="AJ134" s="77"/>
      <c r="AK134" s="77"/>
      <c r="AL134" s="77">
        <v>139941.67000000001</v>
      </c>
      <c r="AM134" s="77"/>
      <c r="AN134" s="81"/>
      <c r="AO134" s="82" t="str">
        <f t="shared" si="7"/>
        <v>00011607010130000140</v>
      </c>
      <c r="AP134" s="70"/>
    </row>
    <row r="135" spans="1:42" ht="18.75" customHeight="1" x14ac:dyDescent="0.25">
      <c r="A135" s="63" t="s">
        <v>301</v>
      </c>
      <c r="B135" s="64" t="s">
        <v>47</v>
      </c>
      <c r="C135" s="249" t="s">
        <v>302</v>
      </c>
      <c r="D135" s="249"/>
      <c r="E135" s="249"/>
      <c r="F135" s="249"/>
      <c r="G135" s="66">
        <v>593000</v>
      </c>
      <c r="H135" s="66"/>
      <c r="I135" s="66">
        <v>593000</v>
      </c>
      <c r="J135" s="66"/>
      <c r="K135" s="66"/>
      <c r="L135" s="66"/>
      <c r="M135" s="66"/>
      <c r="N135" s="66"/>
      <c r="O135" s="66"/>
      <c r="P135" s="66"/>
      <c r="Q135" s="66">
        <v>593000</v>
      </c>
      <c r="R135" s="66"/>
      <c r="S135" s="66"/>
      <c r="T135" s="66"/>
      <c r="U135" s="67" t="str">
        <f t="shared" si="4"/>
        <v>Платежи в целях возмещения причиненного ущерба (убытков)</v>
      </c>
      <c r="V135" s="64" t="str">
        <f t="shared" si="5"/>
        <v>010</v>
      </c>
      <c r="W135" s="249" t="str">
        <f t="shared" si="6"/>
        <v>00011610000000000140</v>
      </c>
      <c r="X135" s="249"/>
      <c r="Y135" s="249"/>
      <c r="Z135" s="249"/>
      <c r="AA135" s="66">
        <v>-33243.68</v>
      </c>
      <c r="AB135" s="66"/>
      <c r="AC135" s="66">
        <v>-33243.68</v>
      </c>
      <c r="AD135" s="66"/>
      <c r="AE135" s="66"/>
      <c r="AF135" s="66"/>
      <c r="AG135" s="66"/>
      <c r="AH135" s="66"/>
      <c r="AI135" s="66"/>
      <c r="AJ135" s="66"/>
      <c r="AK135" s="66">
        <v>-33243.68</v>
      </c>
      <c r="AL135" s="66"/>
      <c r="AM135" s="66"/>
      <c r="AN135" s="68"/>
      <c r="AO135" s="69" t="str">
        <f t="shared" si="7"/>
        <v>00011610000000000140</v>
      </c>
      <c r="AP135" s="70"/>
    </row>
    <row r="136" spans="1:42" ht="54.2" customHeight="1" x14ac:dyDescent="0.25">
      <c r="A136" s="71" t="s">
        <v>303</v>
      </c>
      <c r="B136" s="64" t="s">
        <v>47</v>
      </c>
      <c r="C136" s="249" t="s">
        <v>304</v>
      </c>
      <c r="D136" s="249"/>
      <c r="E136" s="249"/>
      <c r="F136" s="249"/>
      <c r="G136" s="66">
        <v>593000</v>
      </c>
      <c r="H136" s="66"/>
      <c r="I136" s="66">
        <v>593000</v>
      </c>
      <c r="J136" s="66"/>
      <c r="K136" s="66"/>
      <c r="L136" s="66"/>
      <c r="M136" s="66"/>
      <c r="N136" s="66"/>
      <c r="O136" s="66"/>
      <c r="P136" s="66"/>
      <c r="Q136" s="66">
        <v>593000</v>
      </c>
      <c r="R136" s="66"/>
      <c r="S136" s="66"/>
      <c r="T136" s="66"/>
      <c r="U136" s="72" t="str">
        <f t="shared" ref="U136:U199" si="8">""&amp;A136</f>
        <v>Доходы от денежных взысканий (штрафов), поступающие в счет погашения задолженности, образовавшейся до 1 января 2020 года, подлежащие зачислению в бюджеты бюджетной системы Российской Федерации по нормативам, действовавшим в 2019 году</v>
      </c>
      <c r="V136" s="64" t="str">
        <f t="shared" ref="V136:V199" si="9">""&amp;B136</f>
        <v>010</v>
      </c>
      <c r="W136" s="249" t="str">
        <f t="shared" ref="W136:W199" si="10">""&amp;C136</f>
        <v>00011610120000000140</v>
      </c>
      <c r="X136" s="249"/>
      <c r="Y136" s="249"/>
      <c r="Z136" s="249"/>
      <c r="AA136" s="66">
        <v>-33243.68</v>
      </c>
      <c r="AB136" s="66"/>
      <c r="AC136" s="66">
        <v>-33243.68</v>
      </c>
      <c r="AD136" s="66"/>
      <c r="AE136" s="66"/>
      <c r="AF136" s="66"/>
      <c r="AG136" s="66"/>
      <c r="AH136" s="66"/>
      <c r="AI136" s="66"/>
      <c r="AJ136" s="66"/>
      <c r="AK136" s="66">
        <v>-33243.68</v>
      </c>
      <c r="AL136" s="66"/>
      <c r="AM136" s="66"/>
      <c r="AN136" s="68"/>
      <c r="AO136" s="69" t="str">
        <f t="shared" ref="AO136:AO199" si="11">""&amp;C136</f>
        <v>00011610120000000140</v>
      </c>
      <c r="AP136" s="70"/>
    </row>
    <row r="137" spans="1:42" ht="54.2" customHeight="1" x14ac:dyDescent="0.25">
      <c r="A137" s="165" t="s">
        <v>305</v>
      </c>
      <c r="B137" s="74" t="s">
        <v>47</v>
      </c>
      <c r="C137" s="250" t="s">
        <v>306</v>
      </c>
      <c r="D137" s="325"/>
      <c r="E137" s="326"/>
      <c r="F137" s="327"/>
      <c r="G137" s="66">
        <v>593000</v>
      </c>
      <c r="H137" s="76"/>
      <c r="I137" s="66">
        <v>593000</v>
      </c>
      <c r="J137" s="76"/>
      <c r="K137" s="77"/>
      <c r="L137" s="77"/>
      <c r="M137" s="77"/>
      <c r="N137" s="77"/>
      <c r="O137" s="77"/>
      <c r="P137" s="77"/>
      <c r="Q137" s="77">
        <v>593000</v>
      </c>
      <c r="R137" s="77"/>
      <c r="S137" s="77"/>
      <c r="T137" s="77"/>
      <c r="U137" s="78" t="str">
        <f t="shared" si="8"/>
        <v>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v>
      </c>
      <c r="V137" s="79" t="str">
        <f t="shared" si="9"/>
        <v>010</v>
      </c>
      <c r="W137" s="310" t="str">
        <f t="shared" si="10"/>
        <v>00011610123010000140</v>
      </c>
      <c r="X137" s="311"/>
      <c r="Y137" s="312"/>
      <c r="Z137" s="313"/>
      <c r="AA137" s="66">
        <v>-33243.68</v>
      </c>
      <c r="AB137" s="76"/>
      <c r="AC137" s="66">
        <v>-33243.68</v>
      </c>
      <c r="AD137" s="76"/>
      <c r="AE137" s="77"/>
      <c r="AF137" s="77"/>
      <c r="AG137" s="77"/>
      <c r="AH137" s="77"/>
      <c r="AI137" s="77"/>
      <c r="AJ137" s="77"/>
      <c r="AK137" s="77">
        <v>-33243.68</v>
      </c>
      <c r="AL137" s="77"/>
      <c r="AM137" s="77"/>
      <c r="AN137" s="81"/>
      <c r="AO137" s="82" t="str">
        <f t="shared" si="11"/>
        <v>00011610123010000140</v>
      </c>
      <c r="AP137" s="70"/>
    </row>
    <row r="138" spans="1:42" ht="11.25" customHeight="1" x14ac:dyDescent="0.25">
      <c r="A138" s="63" t="s">
        <v>307</v>
      </c>
      <c r="B138" s="64" t="s">
        <v>47</v>
      </c>
      <c r="C138" s="249" t="s">
        <v>308</v>
      </c>
      <c r="D138" s="249"/>
      <c r="E138" s="249"/>
      <c r="F138" s="249"/>
      <c r="G138" s="66">
        <v>372000</v>
      </c>
      <c r="H138" s="66"/>
      <c r="I138" s="66">
        <v>372000</v>
      </c>
      <c r="J138" s="66"/>
      <c r="K138" s="66"/>
      <c r="L138" s="66"/>
      <c r="M138" s="66"/>
      <c r="N138" s="66"/>
      <c r="O138" s="66"/>
      <c r="P138" s="66"/>
      <c r="Q138" s="66">
        <v>372000</v>
      </c>
      <c r="R138" s="66"/>
      <c r="S138" s="66"/>
      <c r="T138" s="66"/>
      <c r="U138" s="67" t="str">
        <f t="shared" si="8"/>
        <v>Платежи, уплачиваемые в целях возмещения вреда</v>
      </c>
      <c r="V138" s="64" t="str">
        <f t="shared" si="9"/>
        <v>010</v>
      </c>
      <c r="W138" s="249" t="str">
        <f t="shared" si="10"/>
        <v>00011611000010000140</v>
      </c>
      <c r="X138" s="249"/>
      <c r="Y138" s="249"/>
      <c r="Z138" s="249"/>
      <c r="AA138" s="66">
        <v>871222.54</v>
      </c>
      <c r="AB138" s="66"/>
      <c r="AC138" s="66">
        <v>871222.54</v>
      </c>
      <c r="AD138" s="66"/>
      <c r="AE138" s="66"/>
      <c r="AF138" s="66"/>
      <c r="AG138" s="66"/>
      <c r="AH138" s="66"/>
      <c r="AI138" s="66"/>
      <c r="AJ138" s="66"/>
      <c r="AK138" s="66">
        <v>871222.54</v>
      </c>
      <c r="AL138" s="66"/>
      <c r="AM138" s="66"/>
      <c r="AN138" s="68"/>
      <c r="AO138" s="69" t="str">
        <f t="shared" si="11"/>
        <v>00011611000010000140</v>
      </c>
      <c r="AP138" s="70"/>
    </row>
    <row r="139" spans="1:42" ht="125.25" customHeight="1" x14ac:dyDescent="0.25">
      <c r="A139" s="165" t="s">
        <v>309</v>
      </c>
      <c r="B139" s="74" t="s">
        <v>47</v>
      </c>
      <c r="C139" s="250" t="s">
        <v>310</v>
      </c>
      <c r="D139" s="325"/>
      <c r="E139" s="326"/>
      <c r="F139" s="327"/>
      <c r="G139" s="66">
        <v>372000</v>
      </c>
      <c r="H139" s="76"/>
      <c r="I139" s="66">
        <v>372000</v>
      </c>
      <c r="J139" s="76"/>
      <c r="K139" s="77"/>
      <c r="L139" s="77"/>
      <c r="M139" s="77"/>
      <c r="N139" s="77"/>
      <c r="O139" s="77"/>
      <c r="P139" s="77"/>
      <c r="Q139" s="77">
        <v>372000</v>
      </c>
      <c r="R139" s="77"/>
      <c r="S139" s="77"/>
      <c r="T139" s="77"/>
      <c r="U139" s="78" t="str">
        <f t="shared" si="8"/>
        <v>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вреда, причиненного водным объектам, атмосферному воздуху, почвам, недрам, объектам животного мира, занесенным в Красную книгу Российской Федерации, а также иным объектам животного мира, не относящимся к объектам охоты и рыболовства и среде их обитания), подлежащие зачислению в бюджет муниципального образования</v>
      </c>
      <c r="V139" s="79" t="str">
        <f t="shared" si="9"/>
        <v>010</v>
      </c>
      <c r="W139" s="310" t="str">
        <f t="shared" si="10"/>
        <v>00011611050010000140</v>
      </c>
      <c r="X139" s="311"/>
      <c r="Y139" s="312"/>
      <c r="Z139" s="313"/>
      <c r="AA139" s="66">
        <v>871222.54</v>
      </c>
      <c r="AB139" s="76"/>
      <c r="AC139" s="66">
        <v>871222.54</v>
      </c>
      <c r="AD139" s="76"/>
      <c r="AE139" s="77"/>
      <c r="AF139" s="77"/>
      <c r="AG139" s="77"/>
      <c r="AH139" s="77"/>
      <c r="AI139" s="77"/>
      <c r="AJ139" s="77"/>
      <c r="AK139" s="77">
        <v>871222.54</v>
      </c>
      <c r="AL139" s="77"/>
      <c r="AM139" s="77"/>
      <c r="AN139" s="81"/>
      <c r="AO139" s="82" t="str">
        <f t="shared" si="11"/>
        <v>00011611050010000140</v>
      </c>
      <c r="AP139" s="70"/>
    </row>
    <row r="140" spans="1:42" ht="11.25" customHeight="1" x14ac:dyDescent="0.25">
      <c r="A140" s="63" t="s">
        <v>311</v>
      </c>
      <c r="B140" s="64" t="s">
        <v>47</v>
      </c>
      <c r="C140" s="249" t="s">
        <v>312</v>
      </c>
      <c r="D140" s="249"/>
      <c r="E140" s="249"/>
      <c r="F140" s="249"/>
      <c r="G140" s="66">
        <v>921800</v>
      </c>
      <c r="H140" s="66"/>
      <c r="I140" s="66">
        <v>921800</v>
      </c>
      <c r="J140" s="66"/>
      <c r="K140" s="66"/>
      <c r="L140" s="66"/>
      <c r="M140" s="66"/>
      <c r="N140" s="66"/>
      <c r="O140" s="66"/>
      <c r="P140" s="66"/>
      <c r="Q140" s="66">
        <v>50000</v>
      </c>
      <c r="R140" s="66">
        <v>305000</v>
      </c>
      <c r="S140" s="66">
        <v>566800</v>
      </c>
      <c r="T140" s="66"/>
      <c r="U140" s="67" t="str">
        <f t="shared" si="8"/>
        <v>ПРОЧИЕ НЕНАЛОГОВЫЕ ДОХОДЫ</v>
      </c>
      <c r="V140" s="64" t="str">
        <f t="shared" si="9"/>
        <v>010</v>
      </c>
      <c r="W140" s="249" t="str">
        <f t="shared" si="10"/>
        <v>00011700000000000000</v>
      </c>
      <c r="X140" s="249"/>
      <c r="Y140" s="249"/>
      <c r="Z140" s="249"/>
      <c r="AA140" s="66">
        <v>934821.21</v>
      </c>
      <c r="AB140" s="66"/>
      <c r="AC140" s="66">
        <v>934821.21</v>
      </c>
      <c r="AD140" s="66"/>
      <c r="AE140" s="66"/>
      <c r="AF140" s="66"/>
      <c r="AG140" s="66"/>
      <c r="AH140" s="66"/>
      <c r="AI140" s="66"/>
      <c r="AJ140" s="66"/>
      <c r="AK140" s="66">
        <v>195124.54</v>
      </c>
      <c r="AL140" s="66">
        <v>171239.94</v>
      </c>
      <c r="AM140" s="66">
        <v>568456.73</v>
      </c>
      <c r="AN140" s="68"/>
      <c r="AO140" s="69" t="str">
        <f t="shared" si="11"/>
        <v>00011700000000000000</v>
      </c>
      <c r="AP140" s="70"/>
    </row>
    <row r="141" spans="1:42" ht="11.25" customHeight="1" x14ac:dyDescent="0.25">
      <c r="A141" s="71" t="s">
        <v>313</v>
      </c>
      <c r="B141" s="64" t="s">
        <v>47</v>
      </c>
      <c r="C141" s="249" t="s">
        <v>314</v>
      </c>
      <c r="D141" s="249"/>
      <c r="E141" s="249"/>
      <c r="F141" s="249"/>
      <c r="G141" s="66">
        <v>0</v>
      </c>
      <c r="H141" s="66"/>
      <c r="I141" s="66">
        <v>0</v>
      </c>
      <c r="J141" s="66"/>
      <c r="K141" s="66"/>
      <c r="L141" s="66"/>
      <c r="M141" s="66"/>
      <c r="N141" s="66"/>
      <c r="O141" s="66"/>
      <c r="P141" s="66"/>
      <c r="Q141" s="66"/>
      <c r="R141" s="66"/>
      <c r="S141" s="66">
        <v>0</v>
      </c>
      <c r="T141" s="66"/>
      <c r="U141" s="72" t="str">
        <f t="shared" si="8"/>
        <v>Невыясненные поступления</v>
      </c>
      <c r="V141" s="64" t="str">
        <f t="shared" si="9"/>
        <v>010</v>
      </c>
      <c r="W141" s="249" t="str">
        <f t="shared" si="10"/>
        <v>00011701000000000180</v>
      </c>
      <c r="X141" s="249"/>
      <c r="Y141" s="249"/>
      <c r="Z141" s="249"/>
      <c r="AA141" s="66">
        <v>506.73</v>
      </c>
      <c r="AB141" s="66"/>
      <c r="AC141" s="66">
        <v>506.73</v>
      </c>
      <c r="AD141" s="66"/>
      <c r="AE141" s="66"/>
      <c r="AF141" s="66"/>
      <c r="AG141" s="66"/>
      <c r="AH141" s="66"/>
      <c r="AI141" s="66"/>
      <c r="AJ141" s="66"/>
      <c r="AK141" s="66"/>
      <c r="AL141" s="66">
        <v>100</v>
      </c>
      <c r="AM141" s="66">
        <v>406.73</v>
      </c>
      <c r="AN141" s="68"/>
      <c r="AO141" s="69" t="str">
        <f t="shared" si="11"/>
        <v>00011701000000000180</v>
      </c>
      <c r="AP141" s="70"/>
    </row>
    <row r="142" spans="1:42" ht="18.75" customHeight="1" x14ac:dyDescent="0.25">
      <c r="A142" s="165" t="s">
        <v>315</v>
      </c>
      <c r="B142" s="74" t="s">
        <v>47</v>
      </c>
      <c r="C142" s="250" t="s">
        <v>316</v>
      </c>
      <c r="D142" s="325"/>
      <c r="E142" s="326"/>
      <c r="F142" s="327"/>
      <c r="G142" s="66">
        <v>0</v>
      </c>
      <c r="H142" s="76"/>
      <c r="I142" s="66">
        <v>0</v>
      </c>
      <c r="J142" s="76"/>
      <c r="K142" s="77"/>
      <c r="L142" s="77"/>
      <c r="M142" s="77"/>
      <c r="N142" s="77"/>
      <c r="O142" s="77"/>
      <c r="P142" s="77"/>
      <c r="Q142" s="77"/>
      <c r="R142" s="77"/>
      <c r="S142" s="77">
        <v>0</v>
      </c>
      <c r="T142" s="77"/>
      <c r="U142" s="78" t="str">
        <f t="shared" si="8"/>
        <v>Невыясненные поступления, зачисляемые в бюджеты сельских поселений</v>
      </c>
      <c r="V142" s="79" t="str">
        <f t="shared" si="9"/>
        <v>010</v>
      </c>
      <c r="W142" s="310" t="str">
        <f t="shared" si="10"/>
        <v>00011701050100000180</v>
      </c>
      <c r="X142" s="311"/>
      <c r="Y142" s="312"/>
      <c r="Z142" s="313"/>
      <c r="AA142" s="66">
        <v>406.73</v>
      </c>
      <c r="AB142" s="76"/>
      <c r="AC142" s="66">
        <v>406.73</v>
      </c>
      <c r="AD142" s="76"/>
      <c r="AE142" s="77"/>
      <c r="AF142" s="77"/>
      <c r="AG142" s="77"/>
      <c r="AH142" s="77"/>
      <c r="AI142" s="77"/>
      <c r="AJ142" s="77"/>
      <c r="AK142" s="77"/>
      <c r="AL142" s="77"/>
      <c r="AM142" s="77">
        <v>406.73</v>
      </c>
      <c r="AN142" s="81"/>
      <c r="AO142" s="82" t="str">
        <f t="shared" si="11"/>
        <v>00011701050100000180</v>
      </c>
      <c r="AP142" s="70"/>
    </row>
    <row r="143" spans="1:42" ht="18.75" customHeight="1" x14ac:dyDescent="0.25">
      <c r="A143" s="166" t="s">
        <v>317</v>
      </c>
      <c r="B143" s="74" t="s">
        <v>47</v>
      </c>
      <c r="C143" s="250" t="s">
        <v>318</v>
      </c>
      <c r="D143" s="325"/>
      <c r="E143" s="326"/>
      <c r="F143" s="327"/>
      <c r="G143" s="66">
        <v>0</v>
      </c>
      <c r="H143" s="76"/>
      <c r="I143" s="66">
        <v>0</v>
      </c>
      <c r="J143" s="76"/>
      <c r="K143" s="77"/>
      <c r="L143" s="77"/>
      <c r="M143" s="77"/>
      <c r="N143" s="77"/>
      <c r="O143" s="77"/>
      <c r="P143" s="77"/>
      <c r="Q143" s="77"/>
      <c r="R143" s="77"/>
      <c r="S143" s="77"/>
      <c r="T143" s="77"/>
      <c r="U143" s="84" t="str">
        <f t="shared" si="8"/>
        <v>Невыясненные поступления, зачисляемые в бюджеты городских поселений</v>
      </c>
      <c r="V143" s="79" t="str">
        <f t="shared" si="9"/>
        <v>010</v>
      </c>
      <c r="W143" s="310" t="str">
        <f t="shared" si="10"/>
        <v>00011701050130000180</v>
      </c>
      <c r="X143" s="311"/>
      <c r="Y143" s="312"/>
      <c r="Z143" s="313"/>
      <c r="AA143" s="66">
        <v>100</v>
      </c>
      <c r="AB143" s="76"/>
      <c r="AC143" s="66">
        <v>100</v>
      </c>
      <c r="AD143" s="76"/>
      <c r="AE143" s="77"/>
      <c r="AF143" s="77"/>
      <c r="AG143" s="77"/>
      <c r="AH143" s="77"/>
      <c r="AI143" s="77"/>
      <c r="AJ143" s="77"/>
      <c r="AK143" s="77"/>
      <c r="AL143" s="77">
        <v>100</v>
      </c>
      <c r="AM143" s="77"/>
      <c r="AN143" s="81"/>
      <c r="AO143" s="82" t="str">
        <f t="shared" si="11"/>
        <v>00011701050130000180</v>
      </c>
      <c r="AP143" s="70"/>
    </row>
    <row r="144" spans="1:42" ht="11.25" customHeight="1" x14ac:dyDescent="0.25">
      <c r="A144" s="63" t="s">
        <v>319</v>
      </c>
      <c r="B144" s="64" t="s">
        <v>47</v>
      </c>
      <c r="C144" s="249" t="s">
        <v>320</v>
      </c>
      <c r="D144" s="249"/>
      <c r="E144" s="249"/>
      <c r="F144" s="249"/>
      <c r="G144" s="66">
        <v>355000</v>
      </c>
      <c r="H144" s="66"/>
      <c r="I144" s="66">
        <v>355000</v>
      </c>
      <c r="J144" s="66"/>
      <c r="K144" s="66"/>
      <c r="L144" s="66"/>
      <c r="M144" s="66"/>
      <c r="N144" s="66"/>
      <c r="O144" s="66"/>
      <c r="P144" s="66"/>
      <c r="Q144" s="66">
        <v>50000</v>
      </c>
      <c r="R144" s="66">
        <v>305000</v>
      </c>
      <c r="S144" s="66"/>
      <c r="T144" s="66"/>
      <c r="U144" s="67" t="str">
        <f t="shared" si="8"/>
        <v>Прочие неналоговые доходы</v>
      </c>
      <c r="V144" s="64" t="str">
        <f t="shared" si="9"/>
        <v>010</v>
      </c>
      <c r="W144" s="249" t="str">
        <f t="shared" si="10"/>
        <v>00011705000000000180</v>
      </c>
      <c r="X144" s="249"/>
      <c r="Y144" s="249"/>
      <c r="Z144" s="249"/>
      <c r="AA144" s="66">
        <v>366264.48</v>
      </c>
      <c r="AB144" s="66"/>
      <c r="AC144" s="66">
        <v>366264.48</v>
      </c>
      <c r="AD144" s="66"/>
      <c r="AE144" s="66"/>
      <c r="AF144" s="66"/>
      <c r="AG144" s="66"/>
      <c r="AH144" s="66"/>
      <c r="AI144" s="66"/>
      <c r="AJ144" s="66"/>
      <c r="AK144" s="66">
        <v>195124.54</v>
      </c>
      <c r="AL144" s="66">
        <v>171139.94</v>
      </c>
      <c r="AM144" s="66"/>
      <c r="AN144" s="68"/>
      <c r="AO144" s="69" t="str">
        <f t="shared" si="11"/>
        <v>00011705000000000180</v>
      </c>
      <c r="AP144" s="70"/>
    </row>
    <row r="145" spans="1:42" ht="18.75" customHeight="1" x14ac:dyDescent="0.25">
      <c r="A145" s="165" t="s">
        <v>321</v>
      </c>
      <c r="B145" s="74" t="s">
        <v>47</v>
      </c>
      <c r="C145" s="250" t="s">
        <v>322</v>
      </c>
      <c r="D145" s="325"/>
      <c r="E145" s="326"/>
      <c r="F145" s="327"/>
      <c r="G145" s="66">
        <v>50000</v>
      </c>
      <c r="H145" s="76"/>
      <c r="I145" s="66">
        <v>50000</v>
      </c>
      <c r="J145" s="76"/>
      <c r="K145" s="77"/>
      <c r="L145" s="77"/>
      <c r="M145" s="77"/>
      <c r="N145" s="77"/>
      <c r="O145" s="77"/>
      <c r="P145" s="77"/>
      <c r="Q145" s="77">
        <v>50000</v>
      </c>
      <c r="R145" s="77"/>
      <c r="S145" s="77"/>
      <c r="T145" s="77"/>
      <c r="U145" s="78" t="str">
        <f t="shared" si="8"/>
        <v>Прочие неналоговые доходы бюджетов муниципальных районов</v>
      </c>
      <c r="V145" s="79" t="str">
        <f t="shared" si="9"/>
        <v>010</v>
      </c>
      <c r="W145" s="310" t="str">
        <f t="shared" si="10"/>
        <v>00011705050050000180</v>
      </c>
      <c r="X145" s="311"/>
      <c r="Y145" s="312"/>
      <c r="Z145" s="313"/>
      <c r="AA145" s="66">
        <v>195124.54</v>
      </c>
      <c r="AB145" s="76"/>
      <c r="AC145" s="66">
        <v>195124.54</v>
      </c>
      <c r="AD145" s="76"/>
      <c r="AE145" s="77"/>
      <c r="AF145" s="77"/>
      <c r="AG145" s="77"/>
      <c r="AH145" s="77"/>
      <c r="AI145" s="77"/>
      <c r="AJ145" s="77"/>
      <c r="AK145" s="77">
        <v>195124.54</v>
      </c>
      <c r="AL145" s="77"/>
      <c r="AM145" s="77"/>
      <c r="AN145" s="81"/>
      <c r="AO145" s="82" t="str">
        <f t="shared" si="11"/>
        <v>00011705050050000180</v>
      </c>
      <c r="AP145" s="70"/>
    </row>
    <row r="146" spans="1:42" ht="18.75" customHeight="1" x14ac:dyDescent="0.25">
      <c r="A146" s="166" t="s">
        <v>323</v>
      </c>
      <c r="B146" s="74" t="s">
        <v>47</v>
      </c>
      <c r="C146" s="250" t="s">
        <v>324</v>
      </c>
      <c r="D146" s="325"/>
      <c r="E146" s="326"/>
      <c r="F146" s="327"/>
      <c r="G146" s="66">
        <v>305000</v>
      </c>
      <c r="H146" s="76"/>
      <c r="I146" s="66">
        <v>305000</v>
      </c>
      <c r="J146" s="76"/>
      <c r="K146" s="77"/>
      <c r="L146" s="77"/>
      <c r="M146" s="77"/>
      <c r="N146" s="77"/>
      <c r="O146" s="77"/>
      <c r="P146" s="77"/>
      <c r="Q146" s="77"/>
      <c r="R146" s="77">
        <v>305000</v>
      </c>
      <c r="S146" s="77"/>
      <c r="T146" s="77"/>
      <c r="U146" s="84" t="str">
        <f t="shared" si="8"/>
        <v>Прочие неналоговые доходы бюджетов городских поселений</v>
      </c>
      <c r="V146" s="79" t="str">
        <f t="shared" si="9"/>
        <v>010</v>
      </c>
      <c r="W146" s="310" t="str">
        <f t="shared" si="10"/>
        <v>00011705050130000180</v>
      </c>
      <c r="X146" s="311"/>
      <c r="Y146" s="312"/>
      <c r="Z146" s="313"/>
      <c r="AA146" s="66">
        <v>171139.94</v>
      </c>
      <c r="AB146" s="76"/>
      <c r="AC146" s="66">
        <v>171139.94</v>
      </c>
      <c r="AD146" s="76"/>
      <c r="AE146" s="77"/>
      <c r="AF146" s="77"/>
      <c r="AG146" s="77"/>
      <c r="AH146" s="77"/>
      <c r="AI146" s="77"/>
      <c r="AJ146" s="77"/>
      <c r="AK146" s="77"/>
      <c r="AL146" s="77">
        <v>171139.94</v>
      </c>
      <c r="AM146" s="77"/>
      <c r="AN146" s="81"/>
      <c r="AO146" s="82" t="str">
        <f t="shared" si="11"/>
        <v>00011705050130000180</v>
      </c>
      <c r="AP146" s="70"/>
    </row>
    <row r="147" spans="1:42" ht="11.25" customHeight="1" x14ac:dyDescent="0.25">
      <c r="A147" s="63" t="s">
        <v>325</v>
      </c>
      <c r="B147" s="64" t="s">
        <v>47</v>
      </c>
      <c r="C147" s="249" t="s">
        <v>326</v>
      </c>
      <c r="D147" s="249"/>
      <c r="E147" s="249"/>
      <c r="F147" s="249"/>
      <c r="G147" s="66">
        <v>566800</v>
      </c>
      <c r="H147" s="66"/>
      <c r="I147" s="66">
        <v>566800</v>
      </c>
      <c r="J147" s="66"/>
      <c r="K147" s="66"/>
      <c r="L147" s="66"/>
      <c r="M147" s="66"/>
      <c r="N147" s="66"/>
      <c r="O147" s="66"/>
      <c r="P147" s="66"/>
      <c r="Q147" s="66"/>
      <c r="R147" s="66"/>
      <c r="S147" s="66">
        <v>566800</v>
      </c>
      <c r="T147" s="66"/>
      <c r="U147" s="67" t="str">
        <f t="shared" si="8"/>
        <v>Инициативные платежи</v>
      </c>
      <c r="V147" s="64" t="str">
        <f t="shared" si="9"/>
        <v>010</v>
      </c>
      <c r="W147" s="249" t="str">
        <f t="shared" si="10"/>
        <v>00011715000000000150</v>
      </c>
      <c r="X147" s="249"/>
      <c r="Y147" s="249"/>
      <c r="Z147" s="249"/>
      <c r="AA147" s="66">
        <v>568050</v>
      </c>
      <c r="AB147" s="66"/>
      <c r="AC147" s="66">
        <v>568050</v>
      </c>
      <c r="AD147" s="66"/>
      <c r="AE147" s="66"/>
      <c r="AF147" s="66"/>
      <c r="AG147" s="66"/>
      <c r="AH147" s="66"/>
      <c r="AI147" s="66"/>
      <c r="AJ147" s="66"/>
      <c r="AK147" s="66"/>
      <c r="AL147" s="66"/>
      <c r="AM147" s="66">
        <v>568050</v>
      </c>
      <c r="AN147" s="68"/>
      <c r="AO147" s="69" t="str">
        <f t="shared" si="11"/>
        <v>00011715000000000150</v>
      </c>
      <c r="AP147" s="70"/>
    </row>
    <row r="148" spans="1:42" ht="18.75" customHeight="1" x14ac:dyDescent="0.25">
      <c r="A148" s="165" t="s">
        <v>327</v>
      </c>
      <c r="B148" s="74" t="s">
        <v>47</v>
      </c>
      <c r="C148" s="250" t="s">
        <v>328</v>
      </c>
      <c r="D148" s="325"/>
      <c r="E148" s="326"/>
      <c r="F148" s="327"/>
      <c r="G148" s="66">
        <v>566800</v>
      </c>
      <c r="H148" s="76"/>
      <c r="I148" s="66">
        <v>566800</v>
      </c>
      <c r="J148" s="76"/>
      <c r="K148" s="77"/>
      <c r="L148" s="77"/>
      <c r="M148" s="77"/>
      <c r="N148" s="77"/>
      <c r="O148" s="77"/>
      <c r="P148" s="77"/>
      <c r="Q148" s="77"/>
      <c r="R148" s="77"/>
      <c r="S148" s="77">
        <v>566800</v>
      </c>
      <c r="T148" s="77"/>
      <c r="U148" s="78" t="str">
        <f t="shared" si="8"/>
        <v>Инициативные платежи, зачисляемые в бюджеты сельских поселений</v>
      </c>
      <c r="V148" s="79" t="str">
        <f t="shared" si="9"/>
        <v>010</v>
      </c>
      <c r="W148" s="310" t="str">
        <f t="shared" si="10"/>
        <v>00011715030100000150</v>
      </c>
      <c r="X148" s="311"/>
      <c r="Y148" s="312"/>
      <c r="Z148" s="313"/>
      <c r="AA148" s="66">
        <v>568050</v>
      </c>
      <c r="AB148" s="76"/>
      <c r="AC148" s="66">
        <v>568050</v>
      </c>
      <c r="AD148" s="76"/>
      <c r="AE148" s="77"/>
      <c r="AF148" s="77"/>
      <c r="AG148" s="77"/>
      <c r="AH148" s="77"/>
      <c r="AI148" s="77"/>
      <c r="AJ148" s="77"/>
      <c r="AK148" s="77"/>
      <c r="AL148" s="77"/>
      <c r="AM148" s="77">
        <v>568050</v>
      </c>
      <c r="AN148" s="81"/>
      <c r="AO148" s="82" t="str">
        <f t="shared" si="11"/>
        <v>00011715030100000150</v>
      </c>
      <c r="AP148" s="70"/>
    </row>
    <row r="149" spans="1:42" ht="11.25" customHeight="1" x14ac:dyDescent="0.25">
      <c r="A149" s="63" t="s">
        <v>329</v>
      </c>
      <c r="B149" s="64" t="s">
        <v>47</v>
      </c>
      <c r="C149" s="249" t="s">
        <v>330</v>
      </c>
      <c r="D149" s="249"/>
      <c r="E149" s="249"/>
      <c r="F149" s="249"/>
      <c r="G149" s="66">
        <v>629447935.78999996</v>
      </c>
      <c r="H149" s="66"/>
      <c r="I149" s="66">
        <v>629447935.78999996</v>
      </c>
      <c r="J149" s="66">
        <v>48652790.479999997</v>
      </c>
      <c r="K149" s="66"/>
      <c r="L149" s="66"/>
      <c r="M149" s="66"/>
      <c r="N149" s="66"/>
      <c r="O149" s="66"/>
      <c r="P149" s="66"/>
      <c r="Q149" s="66">
        <v>433099803.74000001</v>
      </c>
      <c r="R149" s="66">
        <v>218257567.43000001</v>
      </c>
      <c r="S149" s="66">
        <v>26743355.100000001</v>
      </c>
      <c r="T149" s="66"/>
      <c r="U149" s="67" t="str">
        <f t="shared" si="8"/>
        <v>БЕЗВОЗМЕЗДНЫЕ ПОСТУПЛЕНИЯ</v>
      </c>
      <c r="V149" s="64" t="str">
        <f t="shared" si="9"/>
        <v>010</v>
      </c>
      <c r="W149" s="249" t="str">
        <f t="shared" si="10"/>
        <v>00020000000000000000</v>
      </c>
      <c r="X149" s="249"/>
      <c r="Y149" s="249"/>
      <c r="Z149" s="249"/>
      <c r="AA149" s="66">
        <v>567573718.89999998</v>
      </c>
      <c r="AB149" s="66"/>
      <c r="AC149" s="66">
        <v>567573718.89999998</v>
      </c>
      <c r="AD149" s="66">
        <v>40821964.509999998</v>
      </c>
      <c r="AE149" s="66"/>
      <c r="AF149" s="66"/>
      <c r="AG149" s="66"/>
      <c r="AH149" s="66"/>
      <c r="AI149" s="66"/>
      <c r="AJ149" s="66"/>
      <c r="AK149" s="66">
        <v>375059809.61000001</v>
      </c>
      <c r="AL149" s="66">
        <v>207023156.69999999</v>
      </c>
      <c r="AM149" s="66">
        <v>26312717.100000001</v>
      </c>
      <c r="AN149" s="68"/>
      <c r="AO149" s="69" t="str">
        <f t="shared" si="11"/>
        <v>00020000000000000000</v>
      </c>
      <c r="AP149" s="70"/>
    </row>
    <row r="150" spans="1:42" ht="27.6" customHeight="1" x14ac:dyDescent="0.25">
      <c r="A150" s="71" t="s">
        <v>331</v>
      </c>
      <c r="B150" s="64" t="s">
        <v>47</v>
      </c>
      <c r="C150" s="249" t="s">
        <v>332</v>
      </c>
      <c r="D150" s="249"/>
      <c r="E150" s="249"/>
      <c r="F150" s="249"/>
      <c r="G150" s="66">
        <v>629721857.49000001</v>
      </c>
      <c r="H150" s="66"/>
      <c r="I150" s="66">
        <v>629721857.49000001</v>
      </c>
      <c r="J150" s="66">
        <v>48652790.479999997</v>
      </c>
      <c r="K150" s="66"/>
      <c r="L150" s="66"/>
      <c r="M150" s="66"/>
      <c r="N150" s="66"/>
      <c r="O150" s="66"/>
      <c r="P150" s="66"/>
      <c r="Q150" s="66">
        <v>431629521.32999998</v>
      </c>
      <c r="R150" s="66">
        <v>220052941.53999999</v>
      </c>
      <c r="S150" s="66">
        <v>26692185.100000001</v>
      </c>
      <c r="T150" s="66"/>
      <c r="U150" s="72" t="str">
        <f t="shared" si="8"/>
        <v>БЕЗВОЗМЕЗДНЫЕ ПОСТУПЛЕНИЯ ОТ ДРУГИХ БЮДЖЕТОВ БЮДЖЕТНОЙ СИСТЕМЫ РОССИЙСКОЙ ФЕДЕРАЦИИ</v>
      </c>
      <c r="V150" s="64" t="str">
        <f t="shared" si="9"/>
        <v>010</v>
      </c>
      <c r="W150" s="249" t="str">
        <f t="shared" si="10"/>
        <v>00020200000000000000</v>
      </c>
      <c r="X150" s="249"/>
      <c r="Y150" s="249"/>
      <c r="Z150" s="249"/>
      <c r="AA150" s="66">
        <v>567822600.60000002</v>
      </c>
      <c r="AB150" s="66"/>
      <c r="AC150" s="66">
        <v>567822600.60000002</v>
      </c>
      <c r="AD150" s="66">
        <v>40821964.509999998</v>
      </c>
      <c r="AE150" s="66"/>
      <c r="AF150" s="66"/>
      <c r="AG150" s="66"/>
      <c r="AH150" s="66"/>
      <c r="AI150" s="66"/>
      <c r="AJ150" s="66"/>
      <c r="AK150" s="66">
        <v>373589527.19999999</v>
      </c>
      <c r="AL150" s="66">
        <v>208793490.81</v>
      </c>
      <c r="AM150" s="66">
        <v>26261547.100000001</v>
      </c>
      <c r="AN150" s="68"/>
      <c r="AO150" s="69" t="str">
        <f t="shared" si="11"/>
        <v>00020200000000000000</v>
      </c>
      <c r="AP150" s="70"/>
    </row>
    <row r="151" spans="1:42" ht="18.75" customHeight="1" x14ac:dyDescent="0.25">
      <c r="A151" s="71" t="s">
        <v>333</v>
      </c>
      <c r="B151" s="64" t="s">
        <v>47</v>
      </c>
      <c r="C151" s="249" t="s">
        <v>334</v>
      </c>
      <c r="D151" s="249"/>
      <c r="E151" s="249"/>
      <c r="F151" s="249"/>
      <c r="G151" s="66">
        <v>3367500</v>
      </c>
      <c r="H151" s="66"/>
      <c r="I151" s="66">
        <v>3367500</v>
      </c>
      <c r="J151" s="66">
        <v>18711100</v>
      </c>
      <c r="K151" s="66"/>
      <c r="L151" s="66"/>
      <c r="M151" s="66"/>
      <c r="N151" s="66"/>
      <c r="O151" s="66"/>
      <c r="P151" s="66"/>
      <c r="Q151" s="66">
        <v>3367500</v>
      </c>
      <c r="R151" s="66">
        <v>498800</v>
      </c>
      <c r="S151" s="66">
        <v>18212300</v>
      </c>
      <c r="T151" s="66"/>
      <c r="U151" s="72" t="str">
        <f t="shared" si="8"/>
        <v>Дотации бюджетам бюджетной системы Российской Федерации</v>
      </c>
      <c r="V151" s="64" t="str">
        <f t="shared" si="9"/>
        <v>010</v>
      </c>
      <c r="W151" s="249" t="str">
        <f t="shared" si="10"/>
        <v>00020210000000000150</v>
      </c>
      <c r="X151" s="249"/>
      <c r="Y151" s="249"/>
      <c r="Z151" s="249"/>
      <c r="AA151" s="66">
        <v>3367500</v>
      </c>
      <c r="AB151" s="66"/>
      <c r="AC151" s="66">
        <v>3367500</v>
      </c>
      <c r="AD151" s="66">
        <v>18711100</v>
      </c>
      <c r="AE151" s="66"/>
      <c r="AF151" s="66"/>
      <c r="AG151" s="66"/>
      <c r="AH151" s="66"/>
      <c r="AI151" s="66"/>
      <c r="AJ151" s="66"/>
      <c r="AK151" s="66">
        <v>3367500</v>
      </c>
      <c r="AL151" s="66">
        <v>498800</v>
      </c>
      <c r="AM151" s="66">
        <v>18212300</v>
      </c>
      <c r="AN151" s="68"/>
      <c r="AO151" s="69" t="str">
        <f t="shared" si="11"/>
        <v>00020210000000000150</v>
      </c>
      <c r="AP151" s="70"/>
    </row>
    <row r="152" spans="1:42" ht="18.75" customHeight="1" x14ac:dyDescent="0.25">
      <c r="A152" s="71" t="s">
        <v>335</v>
      </c>
      <c r="B152" s="64" t="s">
        <v>47</v>
      </c>
      <c r="C152" s="249" t="s">
        <v>336</v>
      </c>
      <c r="D152" s="249"/>
      <c r="E152" s="249"/>
      <c r="F152" s="249"/>
      <c r="G152" s="66">
        <v>3367500</v>
      </c>
      <c r="H152" s="66"/>
      <c r="I152" s="66">
        <v>3367500</v>
      </c>
      <c r="J152" s="66"/>
      <c r="K152" s="66"/>
      <c r="L152" s="66"/>
      <c r="M152" s="66"/>
      <c r="N152" s="66"/>
      <c r="O152" s="66"/>
      <c r="P152" s="66"/>
      <c r="Q152" s="66">
        <v>3367500</v>
      </c>
      <c r="R152" s="66"/>
      <c r="S152" s="66"/>
      <c r="T152" s="66"/>
      <c r="U152" s="72" t="str">
        <f t="shared" si="8"/>
        <v>Дотации на выравнивание бюджетной обеспеченности</v>
      </c>
      <c r="V152" s="64" t="str">
        <f t="shared" si="9"/>
        <v>010</v>
      </c>
      <c r="W152" s="249" t="str">
        <f t="shared" si="10"/>
        <v>00020215001000000150</v>
      </c>
      <c r="X152" s="249"/>
      <c r="Y152" s="249"/>
      <c r="Z152" s="249"/>
      <c r="AA152" s="66">
        <v>3367500</v>
      </c>
      <c r="AB152" s="66"/>
      <c r="AC152" s="66">
        <v>3367500</v>
      </c>
      <c r="AD152" s="66"/>
      <c r="AE152" s="66"/>
      <c r="AF152" s="66"/>
      <c r="AG152" s="66"/>
      <c r="AH152" s="66"/>
      <c r="AI152" s="66"/>
      <c r="AJ152" s="66"/>
      <c r="AK152" s="66">
        <v>3367500</v>
      </c>
      <c r="AL152" s="66"/>
      <c r="AM152" s="66"/>
      <c r="AN152" s="68"/>
      <c r="AO152" s="69" t="str">
        <f t="shared" si="11"/>
        <v>00020215001000000150</v>
      </c>
      <c r="AP152" s="70"/>
    </row>
    <row r="153" spans="1:42" ht="27.6" customHeight="1" x14ac:dyDescent="0.25">
      <c r="A153" s="165" t="s">
        <v>337</v>
      </c>
      <c r="B153" s="74" t="s">
        <v>47</v>
      </c>
      <c r="C153" s="250" t="s">
        <v>338</v>
      </c>
      <c r="D153" s="325"/>
      <c r="E153" s="326"/>
      <c r="F153" s="327"/>
      <c r="G153" s="66">
        <v>3367500</v>
      </c>
      <c r="H153" s="76"/>
      <c r="I153" s="66">
        <v>3367500</v>
      </c>
      <c r="J153" s="76"/>
      <c r="K153" s="77"/>
      <c r="L153" s="77"/>
      <c r="M153" s="77"/>
      <c r="N153" s="77"/>
      <c r="O153" s="77"/>
      <c r="P153" s="77"/>
      <c r="Q153" s="77">
        <v>3367500</v>
      </c>
      <c r="R153" s="77"/>
      <c r="S153" s="77"/>
      <c r="T153" s="77"/>
      <c r="U153" s="78" t="str">
        <f t="shared" si="8"/>
        <v>Дотации бюджетам муниципальных районов на выравнивание бюджетной обеспеченности из бюджета субъекта Российской Федерации</v>
      </c>
      <c r="V153" s="79" t="str">
        <f t="shared" si="9"/>
        <v>010</v>
      </c>
      <c r="W153" s="310" t="str">
        <f t="shared" si="10"/>
        <v>00020215001050000150</v>
      </c>
      <c r="X153" s="311"/>
      <c r="Y153" s="312"/>
      <c r="Z153" s="313"/>
      <c r="AA153" s="66">
        <v>3367500</v>
      </c>
      <c r="AB153" s="76"/>
      <c r="AC153" s="66">
        <v>3367500</v>
      </c>
      <c r="AD153" s="76"/>
      <c r="AE153" s="77"/>
      <c r="AF153" s="77"/>
      <c r="AG153" s="77"/>
      <c r="AH153" s="77"/>
      <c r="AI153" s="77"/>
      <c r="AJ153" s="77"/>
      <c r="AK153" s="77">
        <v>3367500</v>
      </c>
      <c r="AL153" s="77"/>
      <c r="AM153" s="77"/>
      <c r="AN153" s="81"/>
      <c r="AO153" s="82" t="str">
        <f t="shared" si="11"/>
        <v>00020215001050000150</v>
      </c>
      <c r="AP153" s="70"/>
    </row>
    <row r="154" spans="1:42" ht="36.6" customHeight="1" x14ac:dyDescent="0.25">
      <c r="A154" s="63" t="s">
        <v>339</v>
      </c>
      <c r="B154" s="64" t="s">
        <v>47</v>
      </c>
      <c r="C154" s="249" t="s">
        <v>340</v>
      </c>
      <c r="D154" s="249"/>
      <c r="E154" s="249"/>
      <c r="F154" s="249"/>
      <c r="G154" s="66">
        <v>0</v>
      </c>
      <c r="H154" s="66"/>
      <c r="I154" s="66">
        <v>0</v>
      </c>
      <c r="J154" s="66">
        <v>18711100</v>
      </c>
      <c r="K154" s="66"/>
      <c r="L154" s="66"/>
      <c r="M154" s="66"/>
      <c r="N154" s="66"/>
      <c r="O154" s="66"/>
      <c r="P154" s="66"/>
      <c r="Q154" s="66"/>
      <c r="R154" s="66">
        <v>498800</v>
      </c>
      <c r="S154" s="66">
        <v>18212300</v>
      </c>
      <c r="T154" s="66"/>
      <c r="U154" s="67" t="str">
        <f t="shared" si="8"/>
        <v>Дотации на выравнивание бюджетной обеспеченности из бюджетов муниципальных районов, городских округов с внутригородским делением</v>
      </c>
      <c r="V154" s="64" t="str">
        <f t="shared" si="9"/>
        <v>010</v>
      </c>
      <c r="W154" s="249" t="str">
        <f t="shared" si="10"/>
        <v>00020216001000000150</v>
      </c>
      <c r="X154" s="249"/>
      <c r="Y154" s="249"/>
      <c r="Z154" s="249"/>
      <c r="AA154" s="66">
        <v>0</v>
      </c>
      <c r="AB154" s="66"/>
      <c r="AC154" s="66">
        <v>0</v>
      </c>
      <c r="AD154" s="66">
        <v>18711100</v>
      </c>
      <c r="AE154" s="66"/>
      <c r="AF154" s="66"/>
      <c r="AG154" s="66"/>
      <c r="AH154" s="66"/>
      <c r="AI154" s="66"/>
      <c r="AJ154" s="66"/>
      <c r="AK154" s="66"/>
      <c r="AL154" s="66">
        <v>498800</v>
      </c>
      <c r="AM154" s="66">
        <v>18212300</v>
      </c>
      <c r="AN154" s="68"/>
      <c r="AO154" s="69" t="str">
        <f t="shared" si="11"/>
        <v>00020216001000000150</v>
      </c>
      <c r="AP154" s="70"/>
    </row>
    <row r="155" spans="1:42" ht="27.6" customHeight="1" x14ac:dyDescent="0.25">
      <c r="A155" s="165" t="s">
        <v>341</v>
      </c>
      <c r="B155" s="74" t="s">
        <v>47</v>
      </c>
      <c r="C155" s="250" t="s">
        <v>342</v>
      </c>
      <c r="D155" s="325"/>
      <c r="E155" s="326"/>
      <c r="F155" s="327"/>
      <c r="G155" s="66">
        <v>0</v>
      </c>
      <c r="H155" s="76"/>
      <c r="I155" s="66">
        <v>0</v>
      </c>
      <c r="J155" s="76">
        <v>18212300</v>
      </c>
      <c r="K155" s="77"/>
      <c r="L155" s="77"/>
      <c r="M155" s="77"/>
      <c r="N155" s="77"/>
      <c r="O155" s="77"/>
      <c r="P155" s="77"/>
      <c r="Q155" s="77"/>
      <c r="R155" s="77"/>
      <c r="S155" s="77">
        <v>18212300</v>
      </c>
      <c r="T155" s="77"/>
      <c r="U155" s="78" t="str">
        <f t="shared" si="8"/>
        <v>Дотации бюджетам сельских поселений на выравнивание бюджетной обеспеченности из бюджетов муниципальных районов</v>
      </c>
      <c r="V155" s="79" t="str">
        <f t="shared" si="9"/>
        <v>010</v>
      </c>
      <c r="W155" s="310" t="str">
        <f t="shared" si="10"/>
        <v>00020216001100000150</v>
      </c>
      <c r="X155" s="311"/>
      <c r="Y155" s="312"/>
      <c r="Z155" s="313"/>
      <c r="AA155" s="66">
        <v>0</v>
      </c>
      <c r="AB155" s="76"/>
      <c r="AC155" s="66">
        <v>0</v>
      </c>
      <c r="AD155" s="76">
        <v>18212300</v>
      </c>
      <c r="AE155" s="77"/>
      <c r="AF155" s="77"/>
      <c r="AG155" s="77"/>
      <c r="AH155" s="77"/>
      <c r="AI155" s="77"/>
      <c r="AJ155" s="77"/>
      <c r="AK155" s="77"/>
      <c r="AL155" s="77"/>
      <c r="AM155" s="77">
        <v>18212300</v>
      </c>
      <c r="AN155" s="81"/>
      <c r="AO155" s="82" t="str">
        <f t="shared" si="11"/>
        <v>00020216001100000150</v>
      </c>
      <c r="AP155" s="70"/>
    </row>
    <row r="156" spans="1:42" ht="27.6" customHeight="1" x14ac:dyDescent="0.25">
      <c r="A156" s="166" t="s">
        <v>343</v>
      </c>
      <c r="B156" s="74" t="s">
        <v>47</v>
      </c>
      <c r="C156" s="250" t="s">
        <v>344</v>
      </c>
      <c r="D156" s="325"/>
      <c r="E156" s="326"/>
      <c r="F156" s="327"/>
      <c r="G156" s="66">
        <v>0</v>
      </c>
      <c r="H156" s="76"/>
      <c r="I156" s="66">
        <v>0</v>
      </c>
      <c r="J156" s="76">
        <v>498800</v>
      </c>
      <c r="K156" s="77"/>
      <c r="L156" s="77"/>
      <c r="M156" s="77"/>
      <c r="N156" s="77"/>
      <c r="O156" s="77"/>
      <c r="P156" s="77"/>
      <c r="Q156" s="77"/>
      <c r="R156" s="77">
        <v>498800</v>
      </c>
      <c r="S156" s="77"/>
      <c r="T156" s="77"/>
      <c r="U156" s="84" t="str">
        <f t="shared" si="8"/>
        <v>Дотации бюджетам городских поселений на выравнивание бюджетной обеспеченности из бюджетов муниципальных районов</v>
      </c>
      <c r="V156" s="79" t="str">
        <f t="shared" si="9"/>
        <v>010</v>
      </c>
      <c r="W156" s="310" t="str">
        <f t="shared" si="10"/>
        <v>00020216001130000150</v>
      </c>
      <c r="X156" s="311"/>
      <c r="Y156" s="312"/>
      <c r="Z156" s="313"/>
      <c r="AA156" s="66">
        <v>0</v>
      </c>
      <c r="AB156" s="76"/>
      <c r="AC156" s="66">
        <v>0</v>
      </c>
      <c r="AD156" s="76">
        <v>498800</v>
      </c>
      <c r="AE156" s="77"/>
      <c r="AF156" s="77"/>
      <c r="AG156" s="77"/>
      <c r="AH156" s="77"/>
      <c r="AI156" s="77"/>
      <c r="AJ156" s="77"/>
      <c r="AK156" s="77"/>
      <c r="AL156" s="77">
        <v>498800</v>
      </c>
      <c r="AM156" s="77"/>
      <c r="AN156" s="81"/>
      <c r="AO156" s="82" t="str">
        <f t="shared" si="11"/>
        <v>00020216001130000150</v>
      </c>
      <c r="AP156" s="70"/>
    </row>
    <row r="157" spans="1:42" ht="18.75" customHeight="1" x14ac:dyDescent="0.25">
      <c r="A157" s="63" t="s">
        <v>345</v>
      </c>
      <c r="B157" s="64" t="s">
        <v>47</v>
      </c>
      <c r="C157" s="249" t="s">
        <v>346</v>
      </c>
      <c r="D157" s="249"/>
      <c r="E157" s="249"/>
      <c r="F157" s="249"/>
      <c r="G157" s="66">
        <v>306023599.54000002</v>
      </c>
      <c r="H157" s="66"/>
      <c r="I157" s="66">
        <v>306023599.54000002</v>
      </c>
      <c r="J157" s="66"/>
      <c r="K157" s="66"/>
      <c r="L157" s="66"/>
      <c r="M157" s="66"/>
      <c r="N157" s="66"/>
      <c r="O157" s="66"/>
      <c r="P157" s="66"/>
      <c r="Q157" s="66">
        <v>106586157.38</v>
      </c>
      <c r="R157" s="66">
        <v>191781557.06</v>
      </c>
      <c r="S157" s="66">
        <v>7655885.0999999996</v>
      </c>
      <c r="T157" s="66"/>
      <c r="U157" s="67" t="str">
        <f t="shared" si="8"/>
        <v>Субсидии бюджетам бюджетной системы Российской Федерации (межбюджетные субсидии)</v>
      </c>
      <c r="V157" s="64" t="str">
        <f t="shared" si="9"/>
        <v>010</v>
      </c>
      <c r="W157" s="249" t="str">
        <f t="shared" si="10"/>
        <v>00020220000000000150</v>
      </c>
      <c r="X157" s="249"/>
      <c r="Y157" s="249"/>
      <c r="Z157" s="249"/>
      <c r="AA157" s="66">
        <v>269614096.51999998</v>
      </c>
      <c r="AB157" s="66"/>
      <c r="AC157" s="66">
        <v>269614096.51999998</v>
      </c>
      <c r="AD157" s="66"/>
      <c r="AE157" s="66"/>
      <c r="AF157" s="66"/>
      <c r="AG157" s="66"/>
      <c r="AH157" s="66"/>
      <c r="AI157" s="66"/>
      <c r="AJ157" s="66"/>
      <c r="AK157" s="66">
        <v>74188326.120000005</v>
      </c>
      <c r="AL157" s="66">
        <v>188200523.30000001</v>
      </c>
      <c r="AM157" s="66">
        <v>7225247.0999999996</v>
      </c>
      <c r="AN157" s="68"/>
      <c r="AO157" s="69" t="str">
        <f t="shared" si="11"/>
        <v>00020220000000000150</v>
      </c>
      <c r="AP157" s="70"/>
    </row>
    <row r="158" spans="1:42" ht="27.6" customHeight="1" x14ac:dyDescent="0.25">
      <c r="A158" s="71" t="s">
        <v>347</v>
      </c>
      <c r="B158" s="64" t="s">
        <v>47</v>
      </c>
      <c r="C158" s="249" t="s">
        <v>348</v>
      </c>
      <c r="D158" s="249"/>
      <c r="E158" s="249"/>
      <c r="F158" s="249"/>
      <c r="G158" s="66">
        <v>729675.5</v>
      </c>
      <c r="H158" s="66"/>
      <c r="I158" s="66">
        <v>729675.5</v>
      </c>
      <c r="J158" s="66"/>
      <c r="K158" s="66"/>
      <c r="L158" s="66"/>
      <c r="M158" s="66"/>
      <c r="N158" s="66"/>
      <c r="O158" s="66"/>
      <c r="P158" s="66"/>
      <c r="Q158" s="66">
        <v>638466.06000000006</v>
      </c>
      <c r="R158" s="66">
        <v>91209.44</v>
      </c>
      <c r="S158" s="66"/>
      <c r="T158" s="66"/>
      <c r="U158" s="72" t="str">
        <f t="shared" si="8"/>
        <v>Субсидии бюджетам на софинансирование капитальных вложений в объекты муниципальной собственности</v>
      </c>
      <c r="V158" s="64" t="str">
        <f t="shared" si="9"/>
        <v>010</v>
      </c>
      <c r="W158" s="249" t="str">
        <f t="shared" si="10"/>
        <v>00020220077000000150</v>
      </c>
      <c r="X158" s="249"/>
      <c r="Y158" s="249"/>
      <c r="Z158" s="249"/>
      <c r="AA158" s="66">
        <v>640183.30000000005</v>
      </c>
      <c r="AB158" s="66"/>
      <c r="AC158" s="66">
        <v>640183.30000000005</v>
      </c>
      <c r="AD158" s="66"/>
      <c r="AE158" s="66"/>
      <c r="AF158" s="66"/>
      <c r="AG158" s="66"/>
      <c r="AH158" s="66"/>
      <c r="AI158" s="66"/>
      <c r="AJ158" s="66"/>
      <c r="AK158" s="66">
        <v>548973.86</v>
      </c>
      <c r="AL158" s="66">
        <v>91209.44</v>
      </c>
      <c r="AM158" s="66"/>
      <c r="AN158" s="68"/>
      <c r="AO158" s="69" t="str">
        <f t="shared" si="11"/>
        <v>00020220077000000150</v>
      </c>
      <c r="AP158" s="70"/>
    </row>
    <row r="159" spans="1:42" ht="27.6" customHeight="1" x14ac:dyDescent="0.25">
      <c r="A159" s="165" t="s">
        <v>349</v>
      </c>
      <c r="B159" s="74" t="s">
        <v>47</v>
      </c>
      <c r="C159" s="250" t="s">
        <v>350</v>
      </c>
      <c r="D159" s="325"/>
      <c r="E159" s="326"/>
      <c r="F159" s="327"/>
      <c r="G159" s="66">
        <v>638466.06000000006</v>
      </c>
      <c r="H159" s="76"/>
      <c r="I159" s="66">
        <v>638466.06000000006</v>
      </c>
      <c r="J159" s="76"/>
      <c r="K159" s="77"/>
      <c r="L159" s="77"/>
      <c r="M159" s="77"/>
      <c r="N159" s="77"/>
      <c r="O159" s="77"/>
      <c r="P159" s="77"/>
      <c r="Q159" s="77">
        <v>638466.06000000006</v>
      </c>
      <c r="R159" s="77"/>
      <c r="S159" s="77"/>
      <c r="T159" s="77"/>
      <c r="U159" s="78" t="str">
        <f t="shared" si="8"/>
        <v>Субсидии бюджетам муниципальных районов на софинансирование капитальных вложений в объекты муниципальной собственности</v>
      </c>
      <c r="V159" s="79" t="str">
        <f t="shared" si="9"/>
        <v>010</v>
      </c>
      <c r="W159" s="310" t="str">
        <f t="shared" si="10"/>
        <v>00020220077050000150</v>
      </c>
      <c r="X159" s="311"/>
      <c r="Y159" s="312"/>
      <c r="Z159" s="313"/>
      <c r="AA159" s="66">
        <v>548973.86</v>
      </c>
      <c r="AB159" s="76"/>
      <c r="AC159" s="66">
        <v>548973.86</v>
      </c>
      <c r="AD159" s="76"/>
      <c r="AE159" s="77"/>
      <c r="AF159" s="77"/>
      <c r="AG159" s="77"/>
      <c r="AH159" s="77"/>
      <c r="AI159" s="77"/>
      <c r="AJ159" s="77"/>
      <c r="AK159" s="77">
        <v>548973.86</v>
      </c>
      <c r="AL159" s="77"/>
      <c r="AM159" s="77"/>
      <c r="AN159" s="81"/>
      <c r="AO159" s="82" t="str">
        <f t="shared" si="11"/>
        <v>00020220077050000150</v>
      </c>
      <c r="AP159" s="70"/>
    </row>
    <row r="160" spans="1:42" ht="27.6" customHeight="1" x14ac:dyDescent="0.25">
      <c r="A160" s="166" t="s">
        <v>351</v>
      </c>
      <c r="B160" s="74" t="s">
        <v>47</v>
      </c>
      <c r="C160" s="250" t="s">
        <v>352</v>
      </c>
      <c r="D160" s="325"/>
      <c r="E160" s="326"/>
      <c r="F160" s="327"/>
      <c r="G160" s="66">
        <v>91209.44</v>
      </c>
      <c r="H160" s="76"/>
      <c r="I160" s="66">
        <v>91209.44</v>
      </c>
      <c r="J160" s="76"/>
      <c r="K160" s="77"/>
      <c r="L160" s="77"/>
      <c r="M160" s="77"/>
      <c r="N160" s="77"/>
      <c r="O160" s="77"/>
      <c r="P160" s="77"/>
      <c r="Q160" s="77"/>
      <c r="R160" s="77">
        <v>91209.44</v>
      </c>
      <c r="S160" s="77"/>
      <c r="T160" s="77"/>
      <c r="U160" s="84" t="str">
        <f t="shared" si="8"/>
        <v>Субсидии бюджетам городских поселений на софинансирование капитальных вложений в объекты муниципальной собственности</v>
      </c>
      <c r="V160" s="79" t="str">
        <f t="shared" si="9"/>
        <v>010</v>
      </c>
      <c r="W160" s="310" t="str">
        <f t="shared" si="10"/>
        <v>00020220077130000150</v>
      </c>
      <c r="X160" s="311"/>
      <c r="Y160" s="312"/>
      <c r="Z160" s="313"/>
      <c r="AA160" s="66">
        <v>91209.44</v>
      </c>
      <c r="AB160" s="76"/>
      <c r="AC160" s="66">
        <v>91209.44</v>
      </c>
      <c r="AD160" s="76"/>
      <c r="AE160" s="77"/>
      <c r="AF160" s="77"/>
      <c r="AG160" s="77"/>
      <c r="AH160" s="77"/>
      <c r="AI160" s="77"/>
      <c r="AJ160" s="77"/>
      <c r="AK160" s="77"/>
      <c r="AL160" s="77">
        <v>91209.44</v>
      </c>
      <c r="AM160" s="77"/>
      <c r="AN160" s="81"/>
      <c r="AO160" s="82" t="str">
        <f t="shared" si="11"/>
        <v>00020220077130000150</v>
      </c>
      <c r="AP160" s="70"/>
    </row>
    <row r="161" spans="1:42" ht="27.6" customHeight="1" x14ac:dyDescent="0.25">
      <c r="A161" s="63" t="s">
        <v>353</v>
      </c>
      <c r="B161" s="64" t="s">
        <v>47</v>
      </c>
      <c r="C161" s="249" t="s">
        <v>354</v>
      </c>
      <c r="D161" s="249"/>
      <c r="E161" s="249"/>
      <c r="F161" s="249"/>
      <c r="G161" s="66">
        <v>159432280</v>
      </c>
      <c r="H161" s="66"/>
      <c r="I161" s="66">
        <v>159432280</v>
      </c>
      <c r="J161" s="66"/>
      <c r="K161" s="66"/>
      <c r="L161" s="66"/>
      <c r="M161" s="66"/>
      <c r="N161" s="66"/>
      <c r="O161" s="66"/>
      <c r="P161" s="66"/>
      <c r="Q161" s="66"/>
      <c r="R161" s="66">
        <v>159432280</v>
      </c>
      <c r="S161" s="66"/>
      <c r="T161" s="66"/>
      <c r="U161" s="67" t="str">
        <f t="shared" si="8"/>
        <v>Субсидии бюджетам на строительство и реконструкцию (модернизацию) объектов питьевого водоснабжения</v>
      </c>
      <c r="V161" s="64" t="str">
        <f t="shared" si="9"/>
        <v>010</v>
      </c>
      <c r="W161" s="249" t="str">
        <f t="shared" si="10"/>
        <v>00020225243000000150</v>
      </c>
      <c r="X161" s="249"/>
      <c r="Y161" s="249"/>
      <c r="Z161" s="249"/>
      <c r="AA161" s="66">
        <v>159432280</v>
      </c>
      <c r="AB161" s="66"/>
      <c r="AC161" s="66">
        <v>159432280</v>
      </c>
      <c r="AD161" s="66"/>
      <c r="AE161" s="66"/>
      <c r="AF161" s="66"/>
      <c r="AG161" s="66"/>
      <c r="AH161" s="66"/>
      <c r="AI161" s="66"/>
      <c r="AJ161" s="66"/>
      <c r="AK161" s="66"/>
      <c r="AL161" s="66">
        <v>159432280</v>
      </c>
      <c r="AM161" s="66"/>
      <c r="AN161" s="68"/>
      <c r="AO161" s="69" t="str">
        <f t="shared" si="11"/>
        <v>00020225243000000150</v>
      </c>
      <c r="AP161" s="70"/>
    </row>
    <row r="162" spans="1:42" ht="27.6" customHeight="1" x14ac:dyDescent="0.25">
      <c r="A162" s="165" t="s">
        <v>355</v>
      </c>
      <c r="B162" s="74" t="s">
        <v>47</v>
      </c>
      <c r="C162" s="250" t="s">
        <v>356</v>
      </c>
      <c r="D162" s="325"/>
      <c r="E162" s="326"/>
      <c r="F162" s="327"/>
      <c r="G162" s="66">
        <v>159432280</v>
      </c>
      <c r="H162" s="76"/>
      <c r="I162" s="66">
        <v>159432280</v>
      </c>
      <c r="J162" s="76"/>
      <c r="K162" s="77"/>
      <c r="L162" s="77"/>
      <c r="M162" s="77"/>
      <c r="N162" s="77"/>
      <c r="O162" s="77"/>
      <c r="P162" s="77"/>
      <c r="Q162" s="77"/>
      <c r="R162" s="77">
        <v>159432280</v>
      </c>
      <c r="S162" s="77"/>
      <c r="T162" s="77"/>
      <c r="U162" s="78" t="str">
        <f t="shared" si="8"/>
        <v>Субсидии бюджетам городских поселений на строительство и реконструкцию (модернизацию) объектов питьевого водоснабжения</v>
      </c>
      <c r="V162" s="79" t="str">
        <f t="shared" si="9"/>
        <v>010</v>
      </c>
      <c r="W162" s="310" t="str">
        <f t="shared" si="10"/>
        <v>00020225243130000150</v>
      </c>
      <c r="X162" s="311"/>
      <c r="Y162" s="312"/>
      <c r="Z162" s="313"/>
      <c r="AA162" s="66">
        <v>159432280</v>
      </c>
      <c r="AB162" s="76"/>
      <c r="AC162" s="66">
        <v>159432280</v>
      </c>
      <c r="AD162" s="76"/>
      <c r="AE162" s="77"/>
      <c r="AF162" s="77"/>
      <c r="AG162" s="77"/>
      <c r="AH162" s="77"/>
      <c r="AI162" s="77"/>
      <c r="AJ162" s="77"/>
      <c r="AK162" s="77"/>
      <c r="AL162" s="77">
        <v>159432280</v>
      </c>
      <c r="AM162" s="77"/>
      <c r="AN162" s="81"/>
      <c r="AO162" s="82" t="str">
        <f t="shared" si="11"/>
        <v>00020225243130000150</v>
      </c>
      <c r="AP162" s="70"/>
    </row>
    <row r="163" spans="1:42" ht="54.2" customHeight="1" x14ac:dyDescent="0.25">
      <c r="A163" s="63" t="s">
        <v>357</v>
      </c>
      <c r="B163" s="64" t="s">
        <v>47</v>
      </c>
      <c r="C163" s="249" t="s">
        <v>358</v>
      </c>
      <c r="D163" s="249"/>
      <c r="E163" s="249"/>
      <c r="F163" s="249"/>
      <c r="G163" s="66">
        <v>829915.19</v>
      </c>
      <c r="H163" s="66"/>
      <c r="I163" s="66">
        <v>829915.19</v>
      </c>
      <c r="J163" s="66"/>
      <c r="K163" s="66"/>
      <c r="L163" s="66"/>
      <c r="M163" s="66"/>
      <c r="N163" s="66"/>
      <c r="O163" s="66"/>
      <c r="P163" s="66"/>
      <c r="Q163" s="66"/>
      <c r="R163" s="66">
        <v>633030.09</v>
      </c>
      <c r="S163" s="66">
        <v>196885.1</v>
      </c>
      <c r="T163" s="66"/>
      <c r="U163" s="67" t="str">
        <f t="shared" si="8"/>
        <v>Субсидии бюджетам на софинансирование расходных обязательств субъектов Российской Федерации, связанных с реализацией федеральной целевой программы "Увековечение памяти погибших при защите Отечества на 2019 - 2024 годы"</v>
      </c>
      <c r="V163" s="64" t="str">
        <f t="shared" si="9"/>
        <v>010</v>
      </c>
      <c r="W163" s="249" t="str">
        <f t="shared" si="10"/>
        <v>00020225299000000150</v>
      </c>
      <c r="X163" s="249"/>
      <c r="Y163" s="249"/>
      <c r="Z163" s="249"/>
      <c r="AA163" s="66">
        <v>816242.06</v>
      </c>
      <c r="AB163" s="66"/>
      <c r="AC163" s="66">
        <v>816242.06</v>
      </c>
      <c r="AD163" s="66"/>
      <c r="AE163" s="66"/>
      <c r="AF163" s="66"/>
      <c r="AG163" s="66"/>
      <c r="AH163" s="66"/>
      <c r="AI163" s="66"/>
      <c r="AJ163" s="66"/>
      <c r="AK163" s="66"/>
      <c r="AL163" s="66">
        <v>619356.96</v>
      </c>
      <c r="AM163" s="66">
        <v>196885.1</v>
      </c>
      <c r="AN163" s="68"/>
      <c r="AO163" s="69" t="str">
        <f t="shared" si="11"/>
        <v>00020225299000000150</v>
      </c>
      <c r="AP163" s="70"/>
    </row>
    <row r="164" spans="1:42" ht="54.2" customHeight="1" x14ac:dyDescent="0.25">
      <c r="A164" s="165" t="s">
        <v>359</v>
      </c>
      <c r="B164" s="74" t="s">
        <v>47</v>
      </c>
      <c r="C164" s="250" t="s">
        <v>360</v>
      </c>
      <c r="D164" s="325"/>
      <c r="E164" s="326"/>
      <c r="F164" s="327"/>
      <c r="G164" s="66">
        <v>196885.1</v>
      </c>
      <c r="H164" s="76"/>
      <c r="I164" s="66">
        <v>196885.1</v>
      </c>
      <c r="J164" s="76"/>
      <c r="K164" s="77"/>
      <c r="L164" s="77"/>
      <c r="M164" s="77"/>
      <c r="N164" s="77"/>
      <c r="O164" s="77"/>
      <c r="P164" s="77"/>
      <c r="Q164" s="77"/>
      <c r="R164" s="77"/>
      <c r="S164" s="77">
        <v>196885.1</v>
      </c>
      <c r="T164" s="77"/>
      <c r="U164" s="78" t="str">
        <f t="shared" si="8"/>
        <v>Субсидии бюджетам сельских поселений на софинансирование расходных обязательств субъектов Российской Федерации, связанных с реализацией федеральной целевой программы "Увековечение памяти погибших при защите Отечества на 2019 - 2024 годы"</v>
      </c>
      <c r="V164" s="79" t="str">
        <f t="shared" si="9"/>
        <v>010</v>
      </c>
      <c r="W164" s="310" t="str">
        <f t="shared" si="10"/>
        <v>00020225299100000150</v>
      </c>
      <c r="X164" s="311"/>
      <c r="Y164" s="312"/>
      <c r="Z164" s="313"/>
      <c r="AA164" s="66">
        <v>196885.1</v>
      </c>
      <c r="AB164" s="76"/>
      <c r="AC164" s="66">
        <v>196885.1</v>
      </c>
      <c r="AD164" s="76"/>
      <c r="AE164" s="77"/>
      <c r="AF164" s="77"/>
      <c r="AG164" s="77"/>
      <c r="AH164" s="77"/>
      <c r="AI164" s="77"/>
      <c r="AJ164" s="77"/>
      <c r="AK164" s="77"/>
      <c r="AL164" s="77"/>
      <c r="AM164" s="77">
        <v>196885.1</v>
      </c>
      <c r="AN164" s="81"/>
      <c r="AO164" s="82" t="str">
        <f t="shared" si="11"/>
        <v>00020225299100000150</v>
      </c>
      <c r="AP164" s="70"/>
    </row>
    <row r="165" spans="1:42" ht="54.2" customHeight="1" x14ac:dyDescent="0.25">
      <c r="A165" s="166" t="s">
        <v>361</v>
      </c>
      <c r="B165" s="74" t="s">
        <v>47</v>
      </c>
      <c r="C165" s="250" t="s">
        <v>362</v>
      </c>
      <c r="D165" s="325"/>
      <c r="E165" s="326"/>
      <c r="F165" s="327"/>
      <c r="G165" s="66">
        <v>633030.09</v>
      </c>
      <c r="H165" s="76"/>
      <c r="I165" s="66">
        <v>633030.09</v>
      </c>
      <c r="J165" s="76"/>
      <c r="K165" s="77"/>
      <c r="L165" s="77"/>
      <c r="M165" s="77"/>
      <c r="N165" s="77"/>
      <c r="O165" s="77"/>
      <c r="P165" s="77"/>
      <c r="Q165" s="77"/>
      <c r="R165" s="77">
        <v>633030.09</v>
      </c>
      <c r="S165" s="77"/>
      <c r="T165" s="77"/>
      <c r="U165" s="84" t="str">
        <f t="shared" si="8"/>
        <v>Субсидии бюджетам городских поселений на софинансирование расходных обязательств субъектов Российской Федерации, связанных с реализацией федеральной целевой программы "Увековечение памяти погибших при защите Отечества на 2019 - 2024 годы"</v>
      </c>
      <c r="V165" s="79" t="str">
        <f t="shared" si="9"/>
        <v>010</v>
      </c>
      <c r="W165" s="310" t="str">
        <f t="shared" si="10"/>
        <v>00020225299130000150</v>
      </c>
      <c r="X165" s="311"/>
      <c r="Y165" s="312"/>
      <c r="Z165" s="313"/>
      <c r="AA165" s="66">
        <v>619356.96</v>
      </c>
      <c r="AB165" s="76"/>
      <c r="AC165" s="66">
        <v>619356.96</v>
      </c>
      <c r="AD165" s="76"/>
      <c r="AE165" s="77"/>
      <c r="AF165" s="77"/>
      <c r="AG165" s="77"/>
      <c r="AH165" s="77"/>
      <c r="AI165" s="77"/>
      <c r="AJ165" s="77"/>
      <c r="AK165" s="77"/>
      <c r="AL165" s="77">
        <v>619356.96</v>
      </c>
      <c r="AM165" s="77"/>
      <c r="AN165" s="81"/>
      <c r="AO165" s="82" t="str">
        <f t="shared" si="11"/>
        <v>00020225299130000150</v>
      </c>
      <c r="AP165" s="70"/>
    </row>
    <row r="166" spans="1:42" ht="36.6" customHeight="1" x14ac:dyDescent="0.25">
      <c r="A166" s="63" t="s">
        <v>363</v>
      </c>
      <c r="B166" s="64" t="s">
        <v>47</v>
      </c>
      <c r="C166" s="249" t="s">
        <v>364</v>
      </c>
      <c r="D166" s="249"/>
      <c r="E166" s="249"/>
      <c r="F166" s="249"/>
      <c r="G166" s="66">
        <v>13225806</v>
      </c>
      <c r="H166" s="66"/>
      <c r="I166" s="66">
        <v>13225806</v>
      </c>
      <c r="J166" s="66"/>
      <c r="K166" s="66"/>
      <c r="L166" s="66"/>
      <c r="M166" s="66"/>
      <c r="N166" s="66"/>
      <c r="O166" s="66"/>
      <c r="P166" s="66"/>
      <c r="Q166" s="66">
        <v>13225806</v>
      </c>
      <c r="R166" s="66"/>
      <c r="S166" s="66"/>
      <c r="T166" s="66"/>
      <c r="U166" s="67" t="str">
        <f t="shared" si="8"/>
        <v>Субсидии бюджетам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v>
      </c>
      <c r="V166" s="64" t="str">
        <f t="shared" si="9"/>
        <v>010</v>
      </c>
      <c r="W166" s="249" t="str">
        <f t="shared" si="10"/>
        <v>00020225304000000150</v>
      </c>
      <c r="X166" s="249"/>
      <c r="Y166" s="249"/>
      <c r="Z166" s="249"/>
      <c r="AA166" s="66">
        <v>11536724.73</v>
      </c>
      <c r="AB166" s="66"/>
      <c r="AC166" s="66">
        <v>11536724.73</v>
      </c>
      <c r="AD166" s="66"/>
      <c r="AE166" s="66"/>
      <c r="AF166" s="66"/>
      <c r="AG166" s="66"/>
      <c r="AH166" s="66"/>
      <c r="AI166" s="66"/>
      <c r="AJ166" s="66"/>
      <c r="AK166" s="66">
        <v>11536724.73</v>
      </c>
      <c r="AL166" s="66"/>
      <c r="AM166" s="66"/>
      <c r="AN166" s="68"/>
      <c r="AO166" s="69" t="str">
        <f t="shared" si="11"/>
        <v>00020225304000000150</v>
      </c>
      <c r="AP166" s="70"/>
    </row>
    <row r="167" spans="1:42" ht="45.4" customHeight="1" x14ac:dyDescent="0.25">
      <c r="A167" s="165" t="s">
        <v>365</v>
      </c>
      <c r="B167" s="74" t="s">
        <v>47</v>
      </c>
      <c r="C167" s="250" t="s">
        <v>366</v>
      </c>
      <c r="D167" s="325"/>
      <c r="E167" s="326"/>
      <c r="F167" s="327"/>
      <c r="G167" s="66">
        <v>13225806</v>
      </c>
      <c r="H167" s="76"/>
      <c r="I167" s="66">
        <v>13225806</v>
      </c>
      <c r="J167" s="76"/>
      <c r="K167" s="77"/>
      <c r="L167" s="77"/>
      <c r="M167" s="77"/>
      <c r="N167" s="77"/>
      <c r="O167" s="77"/>
      <c r="P167" s="77"/>
      <c r="Q167" s="77">
        <v>13225806</v>
      </c>
      <c r="R167" s="77"/>
      <c r="S167" s="77"/>
      <c r="T167" s="77"/>
      <c r="U167" s="78" t="str">
        <f t="shared" si="8"/>
        <v>Субсидии бюджетам муниципальных районов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v>
      </c>
      <c r="V167" s="79" t="str">
        <f t="shared" si="9"/>
        <v>010</v>
      </c>
      <c r="W167" s="310" t="str">
        <f t="shared" si="10"/>
        <v>00020225304050000150</v>
      </c>
      <c r="X167" s="311"/>
      <c r="Y167" s="312"/>
      <c r="Z167" s="313"/>
      <c r="AA167" s="66">
        <v>11536724.73</v>
      </c>
      <c r="AB167" s="76"/>
      <c r="AC167" s="66">
        <v>11536724.73</v>
      </c>
      <c r="AD167" s="76"/>
      <c r="AE167" s="77"/>
      <c r="AF167" s="77"/>
      <c r="AG167" s="77"/>
      <c r="AH167" s="77"/>
      <c r="AI167" s="77"/>
      <c r="AJ167" s="77"/>
      <c r="AK167" s="77">
        <v>11536724.73</v>
      </c>
      <c r="AL167" s="77"/>
      <c r="AM167" s="77"/>
      <c r="AN167" s="81"/>
      <c r="AO167" s="82" t="str">
        <f t="shared" si="11"/>
        <v>00020225304050000150</v>
      </c>
      <c r="AP167" s="70"/>
    </row>
    <row r="168" spans="1:42" ht="36.6" customHeight="1" x14ac:dyDescent="0.25">
      <c r="A168" s="63" t="s">
        <v>367</v>
      </c>
      <c r="B168" s="64" t="s">
        <v>47</v>
      </c>
      <c r="C168" s="249" t="s">
        <v>368</v>
      </c>
      <c r="D168" s="249"/>
      <c r="E168" s="249"/>
      <c r="F168" s="249"/>
      <c r="G168" s="66">
        <v>370284</v>
      </c>
      <c r="H168" s="66"/>
      <c r="I168" s="66">
        <v>370284</v>
      </c>
      <c r="J168" s="66"/>
      <c r="K168" s="66"/>
      <c r="L168" s="66"/>
      <c r="M168" s="66"/>
      <c r="N168" s="66"/>
      <c r="O168" s="66"/>
      <c r="P168" s="66"/>
      <c r="Q168" s="66">
        <v>370284</v>
      </c>
      <c r="R168" s="66"/>
      <c r="S168" s="66"/>
      <c r="T168" s="66"/>
      <c r="U168" s="67" t="str">
        <f t="shared" si="8"/>
        <v>Субсидии бюджетам на обеспечение развития и укрепления материально-технической базы домов культуры в населенных пунктах с числом жителей до 50 тысяч человек</v>
      </c>
      <c r="V168" s="64" t="str">
        <f t="shared" si="9"/>
        <v>010</v>
      </c>
      <c r="W168" s="249" t="str">
        <f t="shared" si="10"/>
        <v>00020225467000000150</v>
      </c>
      <c r="X168" s="249"/>
      <c r="Y168" s="249"/>
      <c r="Z168" s="249"/>
      <c r="AA168" s="66">
        <v>370284</v>
      </c>
      <c r="AB168" s="66"/>
      <c r="AC168" s="66">
        <v>370284</v>
      </c>
      <c r="AD168" s="66"/>
      <c r="AE168" s="66"/>
      <c r="AF168" s="66"/>
      <c r="AG168" s="66"/>
      <c r="AH168" s="66"/>
      <c r="AI168" s="66"/>
      <c r="AJ168" s="66"/>
      <c r="AK168" s="66">
        <v>370284</v>
      </c>
      <c r="AL168" s="66"/>
      <c r="AM168" s="66"/>
      <c r="AN168" s="68"/>
      <c r="AO168" s="69" t="str">
        <f t="shared" si="11"/>
        <v>00020225467000000150</v>
      </c>
      <c r="AP168" s="70"/>
    </row>
    <row r="169" spans="1:42" ht="45.4" customHeight="1" x14ac:dyDescent="0.25">
      <c r="A169" s="165" t="s">
        <v>369</v>
      </c>
      <c r="B169" s="74" t="s">
        <v>47</v>
      </c>
      <c r="C169" s="250" t="s">
        <v>370</v>
      </c>
      <c r="D169" s="325"/>
      <c r="E169" s="326"/>
      <c r="F169" s="327"/>
      <c r="G169" s="66">
        <v>370284</v>
      </c>
      <c r="H169" s="76"/>
      <c r="I169" s="66">
        <v>370284</v>
      </c>
      <c r="J169" s="76"/>
      <c r="K169" s="77"/>
      <c r="L169" s="77"/>
      <c r="M169" s="77"/>
      <c r="N169" s="77"/>
      <c r="O169" s="77"/>
      <c r="P169" s="77"/>
      <c r="Q169" s="77">
        <v>370284</v>
      </c>
      <c r="R169" s="77"/>
      <c r="S169" s="77"/>
      <c r="T169" s="77"/>
      <c r="U169" s="78" t="str">
        <f t="shared" si="8"/>
        <v>Субсидии бюджетам муниципальных районов на обеспечение развития и укрепления материально-технической базы домов культуры в населенных пунктах с числом жителей до 50 тысяч человек</v>
      </c>
      <c r="V169" s="79" t="str">
        <f t="shared" si="9"/>
        <v>010</v>
      </c>
      <c r="W169" s="310" t="str">
        <f t="shared" si="10"/>
        <v>00020225467050000150</v>
      </c>
      <c r="X169" s="311"/>
      <c r="Y169" s="312"/>
      <c r="Z169" s="313"/>
      <c r="AA169" s="66">
        <v>370284</v>
      </c>
      <c r="AB169" s="76"/>
      <c r="AC169" s="66">
        <v>370284</v>
      </c>
      <c r="AD169" s="76"/>
      <c r="AE169" s="77"/>
      <c r="AF169" s="77"/>
      <c r="AG169" s="77"/>
      <c r="AH169" s="77"/>
      <c r="AI169" s="77"/>
      <c r="AJ169" s="77"/>
      <c r="AK169" s="77">
        <v>370284</v>
      </c>
      <c r="AL169" s="77"/>
      <c r="AM169" s="77"/>
      <c r="AN169" s="81"/>
      <c r="AO169" s="82" t="str">
        <f t="shared" si="11"/>
        <v>00020225467050000150</v>
      </c>
      <c r="AP169" s="70"/>
    </row>
    <row r="170" spans="1:42" ht="18.75" customHeight="1" x14ac:dyDescent="0.25">
      <c r="A170" s="63" t="s">
        <v>371</v>
      </c>
      <c r="B170" s="64" t="s">
        <v>47</v>
      </c>
      <c r="C170" s="249" t="s">
        <v>372</v>
      </c>
      <c r="D170" s="249"/>
      <c r="E170" s="249"/>
      <c r="F170" s="249"/>
      <c r="G170" s="66">
        <v>1647349.32</v>
      </c>
      <c r="H170" s="66"/>
      <c r="I170" s="66">
        <v>1647349.32</v>
      </c>
      <c r="J170" s="66"/>
      <c r="K170" s="66"/>
      <c r="L170" s="66"/>
      <c r="M170" s="66"/>
      <c r="N170" s="66"/>
      <c r="O170" s="66"/>
      <c r="P170" s="66"/>
      <c r="Q170" s="66">
        <v>1647349.32</v>
      </c>
      <c r="R170" s="66"/>
      <c r="S170" s="66"/>
      <c r="T170" s="66"/>
      <c r="U170" s="67" t="str">
        <f t="shared" si="8"/>
        <v>Субсидии бюджетам на реализацию мероприятий по обеспечению жильем молодых семей</v>
      </c>
      <c r="V170" s="64" t="str">
        <f t="shared" si="9"/>
        <v>010</v>
      </c>
      <c r="W170" s="249" t="str">
        <f t="shared" si="10"/>
        <v>00020225497000000150</v>
      </c>
      <c r="X170" s="249"/>
      <c r="Y170" s="249"/>
      <c r="Z170" s="249"/>
      <c r="AA170" s="66">
        <v>1647349.32</v>
      </c>
      <c r="AB170" s="66"/>
      <c r="AC170" s="66">
        <v>1647349.32</v>
      </c>
      <c r="AD170" s="66"/>
      <c r="AE170" s="66"/>
      <c r="AF170" s="66"/>
      <c r="AG170" s="66"/>
      <c r="AH170" s="66"/>
      <c r="AI170" s="66"/>
      <c r="AJ170" s="66"/>
      <c r="AK170" s="66">
        <v>1647349.32</v>
      </c>
      <c r="AL170" s="66"/>
      <c r="AM170" s="66"/>
      <c r="AN170" s="68"/>
      <c r="AO170" s="69" t="str">
        <f t="shared" si="11"/>
        <v>00020225497000000150</v>
      </c>
      <c r="AP170" s="70"/>
    </row>
    <row r="171" spans="1:42" ht="27.6" customHeight="1" x14ac:dyDescent="0.25">
      <c r="A171" s="165" t="s">
        <v>373</v>
      </c>
      <c r="B171" s="74" t="s">
        <v>47</v>
      </c>
      <c r="C171" s="250" t="s">
        <v>374</v>
      </c>
      <c r="D171" s="325"/>
      <c r="E171" s="326"/>
      <c r="F171" s="327"/>
      <c r="G171" s="66">
        <v>1647349.32</v>
      </c>
      <c r="H171" s="76"/>
      <c r="I171" s="66">
        <v>1647349.32</v>
      </c>
      <c r="J171" s="76"/>
      <c r="K171" s="77"/>
      <c r="L171" s="77"/>
      <c r="M171" s="77"/>
      <c r="N171" s="77"/>
      <c r="O171" s="77"/>
      <c r="P171" s="77"/>
      <c r="Q171" s="77">
        <v>1647349.32</v>
      </c>
      <c r="R171" s="77"/>
      <c r="S171" s="77"/>
      <c r="T171" s="77"/>
      <c r="U171" s="78" t="str">
        <f t="shared" si="8"/>
        <v>Субсидии бюджетам муниципальных районов на реализацию мероприятий по обеспечению жильем молодых семей</v>
      </c>
      <c r="V171" s="79" t="str">
        <f t="shared" si="9"/>
        <v>010</v>
      </c>
      <c r="W171" s="310" t="str">
        <f t="shared" si="10"/>
        <v>00020225497050000150</v>
      </c>
      <c r="X171" s="311"/>
      <c r="Y171" s="312"/>
      <c r="Z171" s="313"/>
      <c r="AA171" s="66">
        <v>1647349.32</v>
      </c>
      <c r="AB171" s="76"/>
      <c r="AC171" s="66">
        <v>1647349.32</v>
      </c>
      <c r="AD171" s="76"/>
      <c r="AE171" s="77"/>
      <c r="AF171" s="77"/>
      <c r="AG171" s="77"/>
      <c r="AH171" s="77"/>
      <c r="AI171" s="77"/>
      <c r="AJ171" s="77"/>
      <c r="AK171" s="77">
        <v>1647349.32</v>
      </c>
      <c r="AL171" s="77"/>
      <c r="AM171" s="77"/>
      <c r="AN171" s="81"/>
      <c r="AO171" s="82" t="str">
        <f t="shared" si="11"/>
        <v>00020225497050000150</v>
      </c>
      <c r="AP171" s="70"/>
    </row>
    <row r="172" spans="1:42" ht="18.75" customHeight="1" x14ac:dyDescent="0.25">
      <c r="A172" s="63" t="s">
        <v>375</v>
      </c>
      <c r="B172" s="64" t="s">
        <v>47</v>
      </c>
      <c r="C172" s="249" t="s">
        <v>376</v>
      </c>
      <c r="D172" s="249"/>
      <c r="E172" s="249"/>
      <c r="F172" s="249"/>
      <c r="G172" s="66">
        <v>67190</v>
      </c>
      <c r="H172" s="66"/>
      <c r="I172" s="66">
        <v>67190</v>
      </c>
      <c r="J172" s="66"/>
      <c r="K172" s="66"/>
      <c r="L172" s="66"/>
      <c r="M172" s="66"/>
      <c r="N172" s="66"/>
      <c r="O172" s="66"/>
      <c r="P172" s="66"/>
      <c r="Q172" s="66">
        <v>67190</v>
      </c>
      <c r="R172" s="66"/>
      <c r="S172" s="66"/>
      <c r="T172" s="66"/>
      <c r="U172" s="67" t="str">
        <f t="shared" si="8"/>
        <v>Субсидии бюджетам на поддержку отрасли культуры</v>
      </c>
      <c r="V172" s="64" t="str">
        <f t="shared" si="9"/>
        <v>010</v>
      </c>
      <c r="W172" s="249" t="str">
        <f t="shared" si="10"/>
        <v>00020225519000000150</v>
      </c>
      <c r="X172" s="249"/>
      <c r="Y172" s="249"/>
      <c r="Z172" s="249"/>
      <c r="AA172" s="66">
        <v>67190</v>
      </c>
      <c r="AB172" s="66"/>
      <c r="AC172" s="66">
        <v>67190</v>
      </c>
      <c r="AD172" s="66"/>
      <c r="AE172" s="66"/>
      <c r="AF172" s="66"/>
      <c r="AG172" s="66"/>
      <c r="AH172" s="66"/>
      <c r="AI172" s="66"/>
      <c r="AJ172" s="66"/>
      <c r="AK172" s="66">
        <v>67190</v>
      </c>
      <c r="AL172" s="66"/>
      <c r="AM172" s="66"/>
      <c r="AN172" s="68"/>
      <c r="AO172" s="69" t="str">
        <f t="shared" si="11"/>
        <v>00020225519000000150</v>
      </c>
      <c r="AP172" s="70"/>
    </row>
    <row r="173" spans="1:42" ht="18.75" customHeight="1" x14ac:dyDescent="0.25">
      <c r="A173" s="165" t="s">
        <v>377</v>
      </c>
      <c r="B173" s="74" t="s">
        <v>47</v>
      </c>
      <c r="C173" s="250" t="s">
        <v>378</v>
      </c>
      <c r="D173" s="325"/>
      <c r="E173" s="326"/>
      <c r="F173" s="327"/>
      <c r="G173" s="66">
        <v>67190</v>
      </c>
      <c r="H173" s="76"/>
      <c r="I173" s="66">
        <v>67190</v>
      </c>
      <c r="J173" s="76"/>
      <c r="K173" s="77"/>
      <c r="L173" s="77"/>
      <c r="M173" s="77"/>
      <c r="N173" s="77"/>
      <c r="O173" s="77"/>
      <c r="P173" s="77"/>
      <c r="Q173" s="77">
        <v>67190</v>
      </c>
      <c r="R173" s="77"/>
      <c r="S173" s="77"/>
      <c r="T173" s="77"/>
      <c r="U173" s="78" t="str">
        <f t="shared" si="8"/>
        <v>Субсидии бюджетам муниципальных районов на поддержку отрасли культуры</v>
      </c>
      <c r="V173" s="79" t="str">
        <f t="shared" si="9"/>
        <v>010</v>
      </c>
      <c r="W173" s="310" t="str">
        <f t="shared" si="10"/>
        <v>00020225519050000150</v>
      </c>
      <c r="X173" s="311"/>
      <c r="Y173" s="312"/>
      <c r="Z173" s="313"/>
      <c r="AA173" s="66">
        <v>67190</v>
      </c>
      <c r="AB173" s="76"/>
      <c r="AC173" s="66">
        <v>67190</v>
      </c>
      <c r="AD173" s="76"/>
      <c r="AE173" s="77"/>
      <c r="AF173" s="77"/>
      <c r="AG173" s="77"/>
      <c r="AH173" s="77"/>
      <c r="AI173" s="77"/>
      <c r="AJ173" s="77"/>
      <c r="AK173" s="77">
        <v>67190</v>
      </c>
      <c r="AL173" s="77"/>
      <c r="AM173" s="77"/>
      <c r="AN173" s="81"/>
      <c r="AO173" s="82" t="str">
        <f t="shared" si="11"/>
        <v>00020225519050000150</v>
      </c>
      <c r="AP173" s="70"/>
    </row>
    <row r="174" spans="1:42" ht="18.75" customHeight="1" x14ac:dyDescent="0.25">
      <c r="A174" s="63" t="s">
        <v>379</v>
      </c>
      <c r="B174" s="64" t="s">
        <v>47</v>
      </c>
      <c r="C174" s="249" t="s">
        <v>380</v>
      </c>
      <c r="D174" s="249"/>
      <c r="E174" s="249"/>
      <c r="F174" s="249"/>
      <c r="G174" s="66">
        <v>4401630</v>
      </c>
      <c r="H174" s="66"/>
      <c r="I174" s="66">
        <v>4401630</v>
      </c>
      <c r="J174" s="66"/>
      <c r="K174" s="66"/>
      <c r="L174" s="66"/>
      <c r="M174" s="66"/>
      <c r="N174" s="66"/>
      <c r="O174" s="66"/>
      <c r="P174" s="66"/>
      <c r="Q174" s="66"/>
      <c r="R174" s="66">
        <v>4401630</v>
      </c>
      <c r="S174" s="66"/>
      <c r="T174" s="66"/>
      <c r="U174" s="67" t="str">
        <f t="shared" si="8"/>
        <v>Субсидии бюджетам на реализацию программ формирования современной городской среды</v>
      </c>
      <c r="V174" s="64" t="str">
        <f t="shared" si="9"/>
        <v>010</v>
      </c>
      <c r="W174" s="249" t="str">
        <f t="shared" si="10"/>
        <v>00020225555000000150</v>
      </c>
      <c r="X174" s="249"/>
      <c r="Y174" s="249"/>
      <c r="Z174" s="249"/>
      <c r="AA174" s="66">
        <v>4401630</v>
      </c>
      <c r="AB174" s="66"/>
      <c r="AC174" s="66">
        <v>4401630</v>
      </c>
      <c r="AD174" s="66"/>
      <c r="AE174" s="66"/>
      <c r="AF174" s="66"/>
      <c r="AG174" s="66"/>
      <c r="AH174" s="66"/>
      <c r="AI174" s="66"/>
      <c r="AJ174" s="66"/>
      <c r="AK174" s="66"/>
      <c r="AL174" s="66">
        <v>4401630</v>
      </c>
      <c r="AM174" s="66"/>
      <c r="AN174" s="68"/>
      <c r="AO174" s="69" t="str">
        <f t="shared" si="11"/>
        <v>00020225555000000150</v>
      </c>
      <c r="AP174" s="70"/>
    </row>
    <row r="175" spans="1:42" ht="27.6" customHeight="1" x14ac:dyDescent="0.25">
      <c r="A175" s="165" t="s">
        <v>381</v>
      </c>
      <c r="B175" s="74" t="s">
        <v>47</v>
      </c>
      <c r="C175" s="250" t="s">
        <v>382</v>
      </c>
      <c r="D175" s="325"/>
      <c r="E175" s="326"/>
      <c r="F175" s="327"/>
      <c r="G175" s="66">
        <v>4401630</v>
      </c>
      <c r="H175" s="76"/>
      <c r="I175" s="66">
        <v>4401630</v>
      </c>
      <c r="J175" s="76"/>
      <c r="K175" s="77"/>
      <c r="L175" s="77"/>
      <c r="M175" s="77"/>
      <c r="N175" s="77"/>
      <c r="O175" s="77"/>
      <c r="P175" s="77"/>
      <c r="Q175" s="77"/>
      <c r="R175" s="77">
        <v>4401630</v>
      </c>
      <c r="S175" s="77"/>
      <c r="T175" s="77"/>
      <c r="U175" s="78" t="str">
        <f t="shared" si="8"/>
        <v>Субсидии бюджетам городских поселений на реализацию программ формирования современной городской среды</v>
      </c>
      <c r="V175" s="79" t="str">
        <f t="shared" si="9"/>
        <v>010</v>
      </c>
      <c r="W175" s="310" t="str">
        <f t="shared" si="10"/>
        <v>00020225555130000150</v>
      </c>
      <c r="X175" s="311"/>
      <c r="Y175" s="312"/>
      <c r="Z175" s="313"/>
      <c r="AA175" s="66">
        <v>4401630</v>
      </c>
      <c r="AB175" s="76"/>
      <c r="AC175" s="66">
        <v>4401630</v>
      </c>
      <c r="AD175" s="76"/>
      <c r="AE175" s="77"/>
      <c r="AF175" s="77"/>
      <c r="AG175" s="77"/>
      <c r="AH175" s="77"/>
      <c r="AI175" s="77"/>
      <c r="AJ175" s="77"/>
      <c r="AK175" s="77"/>
      <c r="AL175" s="77">
        <v>4401630</v>
      </c>
      <c r="AM175" s="77"/>
      <c r="AN175" s="81"/>
      <c r="AO175" s="82" t="str">
        <f t="shared" si="11"/>
        <v>00020225555130000150</v>
      </c>
      <c r="AP175" s="70"/>
    </row>
    <row r="176" spans="1:42" ht="18.75" customHeight="1" x14ac:dyDescent="0.25">
      <c r="A176" s="63" t="s">
        <v>383</v>
      </c>
      <c r="B176" s="64" t="s">
        <v>47</v>
      </c>
      <c r="C176" s="249" t="s">
        <v>384</v>
      </c>
      <c r="D176" s="249"/>
      <c r="E176" s="249"/>
      <c r="F176" s="249"/>
      <c r="G176" s="66">
        <v>1885007.53</v>
      </c>
      <c r="H176" s="66"/>
      <c r="I176" s="66">
        <v>1885007.53</v>
      </c>
      <c r="J176" s="66"/>
      <c r="K176" s="66"/>
      <c r="L176" s="66"/>
      <c r="M176" s="66"/>
      <c r="N176" s="66"/>
      <c r="O176" s="66"/>
      <c r="P176" s="66"/>
      <c r="Q176" s="66"/>
      <c r="R176" s="66">
        <v>1885007.53</v>
      </c>
      <c r="S176" s="66"/>
      <c r="T176" s="66"/>
      <c r="U176" s="67" t="str">
        <f t="shared" si="8"/>
        <v>Субсидии бюджетам на обеспечение комплексного развития сельских территорий</v>
      </c>
      <c r="V176" s="64" t="str">
        <f t="shared" si="9"/>
        <v>010</v>
      </c>
      <c r="W176" s="249" t="str">
        <f t="shared" si="10"/>
        <v>00020225576000000150</v>
      </c>
      <c r="X176" s="249"/>
      <c r="Y176" s="249"/>
      <c r="Z176" s="249"/>
      <c r="AA176" s="66">
        <v>1885007.53</v>
      </c>
      <c r="AB176" s="66"/>
      <c r="AC176" s="66">
        <v>1885007.53</v>
      </c>
      <c r="AD176" s="66"/>
      <c r="AE176" s="66"/>
      <c r="AF176" s="66"/>
      <c r="AG176" s="66"/>
      <c r="AH176" s="66"/>
      <c r="AI176" s="66"/>
      <c r="AJ176" s="66"/>
      <c r="AK176" s="66"/>
      <c r="AL176" s="66">
        <v>1885007.53</v>
      </c>
      <c r="AM176" s="66"/>
      <c r="AN176" s="68"/>
      <c r="AO176" s="69" t="str">
        <f t="shared" si="11"/>
        <v>00020225576000000150</v>
      </c>
      <c r="AP176" s="70"/>
    </row>
    <row r="177" spans="1:42" ht="27.6" customHeight="1" x14ac:dyDescent="0.25">
      <c r="A177" s="165" t="s">
        <v>385</v>
      </c>
      <c r="B177" s="74" t="s">
        <v>47</v>
      </c>
      <c r="C177" s="250" t="s">
        <v>386</v>
      </c>
      <c r="D177" s="325"/>
      <c r="E177" s="326"/>
      <c r="F177" s="327"/>
      <c r="G177" s="66">
        <v>1885007.53</v>
      </c>
      <c r="H177" s="76"/>
      <c r="I177" s="66">
        <v>1885007.53</v>
      </c>
      <c r="J177" s="76"/>
      <c r="K177" s="77"/>
      <c r="L177" s="77"/>
      <c r="M177" s="77"/>
      <c r="N177" s="77"/>
      <c r="O177" s="77"/>
      <c r="P177" s="77"/>
      <c r="Q177" s="77"/>
      <c r="R177" s="77">
        <v>1885007.53</v>
      </c>
      <c r="S177" s="77"/>
      <c r="T177" s="77"/>
      <c r="U177" s="78" t="str">
        <f t="shared" si="8"/>
        <v>Субсидии бюджетам городских поселений на обеспечение комплексного развития сельских территорий</v>
      </c>
      <c r="V177" s="79" t="str">
        <f t="shared" si="9"/>
        <v>010</v>
      </c>
      <c r="W177" s="310" t="str">
        <f t="shared" si="10"/>
        <v>00020225576130000150</v>
      </c>
      <c r="X177" s="311"/>
      <c r="Y177" s="312"/>
      <c r="Z177" s="313"/>
      <c r="AA177" s="66">
        <v>1885007.53</v>
      </c>
      <c r="AB177" s="76"/>
      <c r="AC177" s="66">
        <v>1885007.53</v>
      </c>
      <c r="AD177" s="76"/>
      <c r="AE177" s="77"/>
      <c r="AF177" s="77"/>
      <c r="AG177" s="77"/>
      <c r="AH177" s="77"/>
      <c r="AI177" s="77"/>
      <c r="AJ177" s="77"/>
      <c r="AK177" s="77"/>
      <c r="AL177" s="77">
        <v>1885007.53</v>
      </c>
      <c r="AM177" s="77"/>
      <c r="AN177" s="81"/>
      <c r="AO177" s="82" t="str">
        <f t="shared" si="11"/>
        <v>00020225576130000150</v>
      </c>
      <c r="AP177" s="70"/>
    </row>
    <row r="178" spans="1:42" ht="11.25" customHeight="1" x14ac:dyDescent="0.25">
      <c r="A178" s="63" t="s">
        <v>387</v>
      </c>
      <c r="B178" s="64" t="s">
        <v>47</v>
      </c>
      <c r="C178" s="249" t="s">
        <v>388</v>
      </c>
      <c r="D178" s="249"/>
      <c r="E178" s="249"/>
      <c r="F178" s="249"/>
      <c r="G178" s="66">
        <v>123434462</v>
      </c>
      <c r="H178" s="66"/>
      <c r="I178" s="66">
        <v>123434462</v>
      </c>
      <c r="J178" s="66"/>
      <c r="K178" s="66"/>
      <c r="L178" s="66"/>
      <c r="M178" s="66"/>
      <c r="N178" s="66"/>
      <c r="O178" s="66"/>
      <c r="P178" s="66"/>
      <c r="Q178" s="66">
        <v>90637062</v>
      </c>
      <c r="R178" s="66">
        <v>25338400</v>
      </c>
      <c r="S178" s="66">
        <v>7459000</v>
      </c>
      <c r="T178" s="66"/>
      <c r="U178" s="67" t="str">
        <f t="shared" si="8"/>
        <v>Прочие субсидии</v>
      </c>
      <c r="V178" s="64" t="str">
        <f t="shared" si="9"/>
        <v>010</v>
      </c>
      <c r="W178" s="249" t="str">
        <f t="shared" si="10"/>
        <v>00020229999000000150</v>
      </c>
      <c r="X178" s="249"/>
      <c r="Y178" s="249"/>
      <c r="Z178" s="249"/>
      <c r="AA178" s="66">
        <v>88817205.579999998</v>
      </c>
      <c r="AB178" s="66"/>
      <c r="AC178" s="66">
        <v>88817205.579999998</v>
      </c>
      <c r="AD178" s="66"/>
      <c r="AE178" s="66"/>
      <c r="AF178" s="66"/>
      <c r="AG178" s="66"/>
      <c r="AH178" s="66"/>
      <c r="AI178" s="66"/>
      <c r="AJ178" s="66"/>
      <c r="AK178" s="66">
        <v>60017804.210000001</v>
      </c>
      <c r="AL178" s="66">
        <v>21771039.370000001</v>
      </c>
      <c r="AM178" s="66">
        <v>7028362</v>
      </c>
      <c r="AN178" s="68"/>
      <c r="AO178" s="69" t="str">
        <f t="shared" si="11"/>
        <v>00020229999000000150</v>
      </c>
      <c r="AP178" s="70"/>
    </row>
    <row r="179" spans="1:42" ht="18.75" customHeight="1" x14ac:dyDescent="0.25">
      <c r="A179" s="165" t="s">
        <v>389</v>
      </c>
      <c r="B179" s="74" t="s">
        <v>47</v>
      </c>
      <c r="C179" s="250" t="s">
        <v>390</v>
      </c>
      <c r="D179" s="325"/>
      <c r="E179" s="326"/>
      <c r="F179" s="327"/>
      <c r="G179" s="66">
        <v>90637062</v>
      </c>
      <c r="H179" s="76"/>
      <c r="I179" s="66">
        <v>90637062</v>
      </c>
      <c r="J179" s="76"/>
      <c r="K179" s="77"/>
      <c r="L179" s="77"/>
      <c r="M179" s="77"/>
      <c r="N179" s="77"/>
      <c r="O179" s="77"/>
      <c r="P179" s="77"/>
      <c r="Q179" s="77">
        <v>90637062</v>
      </c>
      <c r="R179" s="77"/>
      <c r="S179" s="77"/>
      <c r="T179" s="77"/>
      <c r="U179" s="78" t="str">
        <f t="shared" si="8"/>
        <v>Прочие субсидии бюджетам муниципальных районов</v>
      </c>
      <c r="V179" s="79" t="str">
        <f t="shared" si="9"/>
        <v>010</v>
      </c>
      <c r="W179" s="310" t="str">
        <f t="shared" si="10"/>
        <v>00020229999050000150</v>
      </c>
      <c r="X179" s="311"/>
      <c r="Y179" s="312"/>
      <c r="Z179" s="313"/>
      <c r="AA179" s="66">
        <v>60017804.210000001</v>
      </c>
      <c r="AB179" s="76"/>
      <c r="AC179" s="66">
        <v>60017804.210000001</v>
      </c>
      <c r="AD179" s="76"/>
      <c r="AE179" s="77"/>
      <c r="AF179" s="77"/>
      <c r="AG179" s="77"/>
      <c r="AH179" s="77"/>
      <c r="AI179" s="77"/>
      <c r="AJ179" s="77"/>
      <c r="AK179" s="77">
        <v>60017804.210000001</v>
      </c>
      <c r="AL179" s="77"/>
      <c r="AM179" s="77"/>
      <c r="AN179" s="81"/>
      <c r="AO179" s="82" t="str">
        <f t="shared" si="11"/>
        <v>00020229999050000150</v>
      </c>
      <c r="AP179" s="70"/>
    </row>
    <row r="180" spans="1:42" ht="11.25" customHeight="1" x14ac:dyDescent="0.25">
      <c r="A180" s="166" t="s">
        <v>391</v>
      </c>
      <c r="B180" s="74" t="s">
        <v>47</v>
      </c>
      <c r="C180" s="250" t="s">
        <v>392</v>
      </c>
      <c r="D180" s="325"/>
      <c r="E180" s="326"/>
      <c r="F180" s="327"/>
      <c r="G180" s="66">
        <v>7459000</v>
      </c>
      <c r="H180" s="76"/>
      <c r="I180" s="66">
        <v>7459000</v>
      </c>
      <c r="J180" s="76"/>
      <c r="K180" s="77"/>
      <c r="L180" s="77"/>
      <c r="M180" s="77"/>
      <c r="N180" s="77"/>
      <c r="O180" s="77"/>
      <c r="P180" s="77"/>
      <c r="Q180" s="77"/>
      <c r="R180" s="77"/>
      <c r="S180" s="77">
        <v>7459000</v>
      </c>
      <c r="T180" s="77"/>
      <c r="U180" s="84" t="str">
        <f t="shared" si="8"/>
        <v>Прочие субсидии бюджетам сельских поселений</v>
      </c>
      <c r="V180" s="79" t="str">
        <f t="shared" si="9"/>
        <v>010</v>
      </c>
      <c r="W180" s="310" t="str">
        <f t="shared" si="10"/>
        <v>00020229999100000150</v>
      </c>
      <c r="X180" s="311"/>
      <c r="Y180" s="312"/>
      <c r="Z180" s="313"/>
      <c r="AA180" s="66">
        <v>7028362</v>
      </c>
      <c r="AB180" s="76"/>
      <c r="AC180" s="66">
        <v>7028362</v>
      </c>
      <c r="AD180" s="76"/>
      <c r="AE180" s="77"/>
      <c r="AF180" s="77"/>
      <c r="AG180" s="77"/>
      <c r="AH180" s="77"/>
      <c r="AI180" s="77"/>
      <c r="AJ180" s="77"/>
      <c r="AK180" s="77"/>
      <c r="AL180" s="77"/>
      <c r="AM180" s="77">
        <v>7028362</v>
      </c>
      <c r="AN180" s="81"/>
      <c r="AO180" s="82" t="str">
        <f t="shared" si="11"/>
        <v>00020229999100000150</v>
      </c>
      <c r="AP180" s="70"/>
    </row>
    <row r="181" spans="1:42" ht="11.25" customHeight="1" x14ac:dyDescent="0.25">
      <c r="A181" s="166" t="s">
        <v>393</v>
      </c>
      <c r="B181" s="74" t="s">
        <v>47</v>
      </c>
      <c r="C181" s="250" t="s">
        <v>394</v>
      </c>
      <c r="D181" s="325"/>
      <c r="E181" s="326"/>
      <c r="F181" s="327"/>
      <c r="G181" s="66">
        <v>25338400</v>
      </c>
      <c r="H181" s="76"/>
      <c r="I181" s="66">
        <v>25338400</v>
      </c>
      <c r="J181" s="76"/>
      <c r="K181" s="77"/>
      <c r="L181" s="77"/>
      <c r="M181" s="77"/>
      <c r="N181" s="77"/>
      <c r="O181" s="77"/>
      <c r="P181" s="77"/>
      <c r="Q181" s="77"/>
      <c r="R181" s="77">
        <v>25338400</v>
      </c>
      <c r="S181" s="77"/>
      <c r="T181" s="77"/>
      <c r="U181" s="84" t="str">
        <f t="shared" si="8"/>
        <v>Прочие субсидии бюджетам городских поселений</v>
      </c>
      <c r="V181" s="79" t="str">
        <f t="shared" si="9"/>
        <v>010</v>
      </c>
      <c r="W181" s="310" t="str">
        <f t="shared" si="10"/>
        <v>00020229999130000150</v>
      </c>
      <c r="X181" s="311"/>
      <c r="Y181" s="312"/>
      <c r="Z181" s="313"/>
      <c r="AA181" s="66">
        <v>21771039.370000001</v>
      </c>
      <c r="AB181" s="76"/>
      <c r="AC181" s="66">
        <v>21771039.370000001</v>
      </c>
      <c r="AD181" s="76"/>
      <c r="AE181" s="77"/>
      <c r="AF181" s="77"/>
      <c r="AG181" s="77"/>
      <c r="AH181" s="77"/>
      <c r="AI181" s="77"/>
      <c r="AJ181" s="77"/>
      <c r="AK181" s="77"/>
      <c r="AL181" s="77">
        <v>21771039.370000001</v>
      </c>
      <c r="AM181" s="77"/>
      <c r="AN181" s="81"/>
      <c r="AO181" s="82" t="str">
        <f t="shared" si="11"/>
        <v>00020229999130000150</v>
      </c>
      <c r="AP181" s="70"/>
    </row>
    <row r="182" spans="1:42" ht="18.75" customHeight="1" x14ac:dyDescent="0.25">
      <c r="A182" s="63" t="s">
        <v>395</v>
      </c>
      <c r="B182" s="64" t="s">
        <v>47</v>
      </c>
      <c r="C182" s="249" t="s">
        <v>396</v>
      </c>
      <c r="D182" s="249"/>
      <c r="E182" s="249"/>
      <c r="F182" s="249"/>
      <c r="G182" s="66">
        <v>289056236.5</v>
      </c>
      <c r="H182" s="66"/>
      <c r="I182" s="66">
        <v>289056236.5</v>
      </c>
      <c r="J182" s="66">
        <v>1833800</v>
      </c>
      <c r="K182" s="66"/>
      <c r="L182" s="66"/>
      <c r="M182" s="66"/>
      <c r="N182" s="66"/>
      <c r="O182" s="66"/>
      <c r="P182" s="66"/>
      <c r="Q182" s="66">
        <v>289056236.5</v>
      </c>
      <c r="R182" s="66">
        <v>1009800</v>
      </c>
      <c r="S182" s="66">
        <v>824000</v>
      </c>
      <c r="T182" s="66"/>
      <c r="U182" s="67" t="str">
        <f t="shared" si="8"/>
        <v>Субвенции бюджетам бюджетной системы Российской Федерации</v>
      </c>
      <c r="V182" s="64" t="str">
        <f t="shared" si="9"/>
        <v>010</v>
      </c>
      <c r="W182" s="249" t="str">
        <f t="shared" si="10"/>
        <v>00020230000000000150</v>
      </c>
      <c r="X182" s="249"/>
      <c r="Y182" s="249"/>
      <c r="Z182" s="249"/>
      <c r="AA182" s="66">
        <v>264615019.63</v>
      </c>
      <c r="AB182" s="66"/>
      <c r="AC182" s="66">
        <v>264615019.63</v>
      </c>
      <c r="AD182" s="66">
        <v>1833800</v>
      </c>
      <c r="AE182" s="66"/>
      <c r="AF182" s="66"/>
      <c r="AG182" s="66"/>
      <c r="AH182" s="66"/>
      <c r="AI182" s="66"/>
      <c r="AJ182" s="66"/>
      <c r="AK182" s="66">
        <v>264615019.63</v>
      </c>
      <c r="AL182" s="66">
        <v>1009800</v>
      </c>
      <c r="AM182" s="66">
        <v>824000</v>
      </c>
      <c r="AN182" s="68"/>
      <c r="AO182" s="69" t="str">
        <f t="shared" si="11"/>
        <v>00020230000000000150</v>
      </c>
      <c r="AP182" s="70"/>
    </row>
    <row r="183" spans="1:42" ht="27.6" customHeight="1" x14ac:dyDescent="0.25">
      <c r="A183" s="71" t="s">
        <v>397</v>
      </c>
      <c r="B183" s="64" t="s">
        <v>47</v>
      </c>
      <c r="C183" s="249" t="s">
        <v>398</v>
      </c>
      <c r="D183" s="249"/>
      <c r="E183" s="249"/>
      <c r="F183" s="249"/>
      <c r="G183" s="66">
        <v>1513300</v>
      </c>
      <c r="H183" s="66"/>
      <c r="I183" s="66">
        <v>1513300</v>
      </c>
      <c r="J183" s="66"/>
      <c r="K183" s="66"/>
      <c r="L183" s="66"/>
      <c r="M183" s="66"/>
      <c r="N183" s="66"/>
      <c r="O183" s="66"/>
      <c r="P183" s="66"/>
      <c r="Q183" s="66">
        <v>1513300</v>
      </c>
      <c r="R183" s="66"/>
      <c r="S183" s="66"/>
      <c r="T183" s="66"/>
      <c r="U183" s="72" t="str">
        <f t="shared" si="8"/>
        <v>Субвенции бюджетам муниципальных образований на ежемесячное денежное вознаграждение за классное руководство</v>
      </c>
      <c r="V183" s="64" t="str">
        <f t="shared" si="9"/>
        <v>010</v>
      </c>
      <c r="W183" s="249" t="str">
        <f t="shared" si="10"/>
        <v>00020230021000000150</v>
      </c>
      <c r="X183" s="249"/>
      <c r="Y183" s="249"/>
      <c r="Z183" s="249"/>
      <c r="AA183" s="66">
        <v>1382280</v>
      </c>
      <c r="AB183" s="66"/>
      <c r="AC183" s="66">
        <v>1382280</v>
      </c>
      <c r="AD183" s="66"/>
      <c r="AE183" s="66"/>
      <c r="AF183" s="66"/>
      <c r="AG183" s="66"/>
      <c r="AH183" s="66"/>
      <c r="AI183" s="66"/>
      <c r="AJ183" s="66"/>
      <c r="AK183" s="66">
        <v>1382280</v>
      </c>
      <c r="AL183" s="66"/>
      <c r="AM183" s="66"/>
      <c r="AN183" s="68"/>
      <c r="AO183" s="69" t="str">
        <f t="shared" si="11"/>
        <v>00020230021000000150</v>
      </c>
      <c r="AP183" s="70"/>
    </row>
    <row r="184" spans="1:42" ht="27.6" customHeight="1" x14ac:dyDescent="0.25">
      <c r="A184" s="165" t="s">
        <v>399</v>
      </c>
      <c r="B184" s="74" t="s">
        <v>47</v>
      </c>
      <c r="C184" s="250" t="s">
        <v>400</v>
      </c>
      <c r="D184" s="325"/>
      <c r="E184" s="326"/>
      <c r="F184" s="327"/>
      <c r="G184" s="66">
        <v>1513300</v>
      </c>
      <c r="H184" s="76"/>
      <c r="I184" s="66">
        <v>1513300</v>
      </c>
      <c r="J184" s="76"/>
      <c r="K184" s="77"/>
      <c r="L184" s="77"/>
      <c r="M184" s="77"/>
      <c r="N184" s="77"/>
      <c r="O184" s="77"/>
      <c r="P184" s="77"/>
      <c r="Q184" s="77">
        <v>1513300</v>
      </c>
      <c r="R184" s="77"/>
      <c r="S184" s="77"/>
      <c r="T184" s="77"/>
      <c r="U184" s="78" t="str">
        <f t="shared" si="8"/>
        <v>Субвенции бюджетам муниципальных районов на ежемесячное денежное вознаграждение за классное руководство</v>
      </c>
      <c r="V184" s="79" t="str">
        <f t="shared" si="9"/>
        <v>010</v>
      </c>
      <c r="W184" s="310" t="str">
        <f t="shared" si="10"/>
        <v>00020230021050000150</v>
      </c>
      <c r="X184" s="311"/>
      <c r="Y184" s="312"/>
      <c r="Z184" s="313"/>
      <c r="AA184" s="66">
        <v>1382280</v>
      </c>
      <c r="AB184" s="76"/>
      <c r="AC184" s="66">
        <v>1382280</v>
      </c>
      <c r="AD184" s="76"/>
      <c r="AE184" s="77"/>
      <c r="AF184" s="77"/>
      <c r="AG184" s="77"/>
      <c r="AH184" s="77"/>
      <c r="AI184" s="77"/>
      <c r="AJ184" s="77"/>
      <c r="AK184" s="77">
        <v>1382280</v>
      </c>
      <c r="AL184" s="77"/>
      <c r="AM184" s="77"/>
      <c r="AN184" s="81"/>
      <c r="AO184" s="82" t="str">
        <f t="shared" si="11"/>
        <v>00020230021050000150</v>
      </c>
      <c r="AP184" s="70"/>
    </row>
    <row r="185" spans="1:42" ht="27.6" customHeight="1" x14ac:dyDescent="0.25">
      <c r="A185" s="63" t="s">
        <v>401</v>
      </c>
      <c r="B185" s="64" t="s">
        <v>47</v>
      </c>
      <c r="C185" s="249" t="s">
        <v>402</v>
      </c>
      <c r="D185" s="249"/>
      <c r="E185" s="249"/>
      <c r="F185" s="249"/>
      <c r="G185" s="66">
        <v>241530000</v>
      </c>
      <c r="H185" s="66"/>
      <c r="I185" s="66">
        <v>241530000</v>
      </c>
      <c r="J185" s="66">
        <v>590000</v>
      </c>
      <c r="K185" s="66"/>
      <c r="L185" s="66"/>
      <c r="M185" s="66"/>
      <c r="N185" s="66"/>
      <c r="O185" s="66"/>
      <c r="P185" s="66"/>
      <c r="Q185" s="66">
        <v>241530000</v>
      </c>
      <c r="R185" s="66">
        <v>318800</v>
      </c>
      <c r="S185" s="66">
        <v>271200</v>
      </c>
      <c r="T185" s="66"/>
      <c r="U185" s="67" t="str">
        <f t="shared" si="8"/>
        <v>Субвенции местным бюджетам на выполнение передаваемых полномочий субъектов Российской Федерации</v>
      </c>
      <c r="V185" s="64" t="str">
        <f t="shared" si="9"/>
        <v>010</v>
      </c>
      <c r="W185" s="249" t="str">
        <f t="shared" si="10"/>
        <v>00020230024000000150</v>
      </c>
      <c r="X185" s="249"/>
      <c r="Y185" s="249"/>
      <c r="Z185" s="249"/>
      <c r="AA185" s="66">
        <v>221399720</v>
      </c>
      <c r="AB185" s="66"/>
      <c r="AC185" s="66">
        <v>221399720</v>
      </c>
      <c r="AD185" s="66">
        <v>590000</v>
      </c>
      <c r="AE185" s="66"/>
      <c r="AF185" s="66"/>
      <c r="AG185" s="66"/>
      <c r="AH185" s="66"/>
      <c r="AI185" s="66"/>
      <c r="AJ185" s="66"/>
      <c r="AK185" s="66">
        <v>221399720</v>
      </c>
      <c r="AL185" s="66">
        <v>318800</v>
      </c>
      <c r="AM185" s="66">
        <v>271200</v>
      </c>
      <c r="AN185" s="68"/>
      <c r="AO185" s="69" t="str">
        <f t="shared" si="11"/>
        <v>00020230024000000150</v>
      </c>
      <c r="AP185" s="70"/>
    </row>
    <row r="186" spans="1:42" ht="27.6" customHeight="1" x14ac:dyDescent="0.25">
      <c r="A186" s="165" t="s">
        <v>403</v>
      </c>
      <c r="B186" s="74" t="s">
        <v>47</v>
      </c>
      <c r="C186" s="250" t="s">
        <v>404</v>
      </c>
      <c r="D186" s="325"/>
      <c r="E186" s="326"/>
      <c r="F186" s="327"/>
      <c r="G186" s="66">
        <v>241530000</v>
      </c>
      <c r="H186" s="76"/>
      <c r="I186" s="66">
        <v>241530000</v>
      </c>
      <c r="J186" s="76"/>
      <c r="K186" s="77"/>
      <c r="L186" s="77"/>
      <c r="M186" s="77"/>
      <c r="N186" s="77"/>
      <c r="O186" s="77"/>
      <c r="P186" s="77"/>
      <c r="Q186" s="77">
        <v>241530000</v>
      </c>
      <c r="R186" s="77"/>
      <c r="S186" s="77"/>
      <c r="T186" s="77"/>
      <c r="U186" s="78" t="str">
        <f t="shared" si="8"/>
        <v>Субвенции бюджетам муниципальных районов на выполнение передаваемых полномочий субъектов Российской Федерации</v>
      </c>
      <c r="V186" s="79" t="str">
        <f t="shared" si="9"/>
        <v>010</v>
      </c>
      <c r="W186" s="310" t="str">
        <f t="shared" si="10"/>
        <v>00020230024050000150</v>
      </c>
      <c r="X186" s="311"/>
      <c r="Y186" s="312"/>
      <c r="Z186" s="313"/>
      <c r="AA186" s="66">
        <v>221399720</v>
      </c>
      <c r="AB186" s="76"/>
      <c r="AC186" s="66">
        <v>221399720</v>
      </c>
      <c r="AD186" s="76"/>
      <c r="AE186" s="77"/>
      <c r="AF186" s="77"/>
      <c r="AG186" s="77"/>
      <c r="AH186" s="77"/>
      <c r="AI186" s="77"/>
      <c r="AJ186" s="77"/>
      <c r="AK186" s="77">
        <v>221399720</v>
      </c>
      <c r="AL186" s="77"/>
      <c r="AM186" s="77"/>
      <c r="AN186" s="81"/>
      <c r="AO186" s="82" t="str">
        <f t="shared" si="11"/>
        <v>00020230024050000150</v>
      </c>
      <c r="AP186" s="70"/>
    </row>
    <row r="187" spans="1:42" ht="27.6" customHeight="1" x14ac:dyDescent="0.25">
      <c r="A187" s="166" t="s">
        <v>405</v>
      </c>
      <c r="B187" s="74" t="s">
        <v>47</v>
      </c>
      <c r="C187" s="250" t="s">
        <v>406</v>
      </c>
      <c r="D187" s="325"/>
      <c r="E187" s="326"/>
      <c r="F187" s="327"/>
      <c r="G187" s="66">
        <v>0</v>
      </c>
      <c r="H187" s="76"/>
      <c r="I187" s="66">
        <v>0</v>
      </c>
      <c r="J187" s="76">
        <v>271200</v>
      </c>
      <c r="K187" s="77"/>
      <c r="L187" s="77"/>
      <c r="M187" s="77"/>
      <c r="N187" s="77"/>
      <c r="O187" s="77"/>
      <c r="P187" s="77"/>
      <c r="Q187" s="77"/>
      <c r="R187" s="77"/>
      <c r="S187" s="77">
        <v>271200</v>
      </c>
      <c r="T187" s="77"/>
      <c r="U187" s="84" t="str">
        <f t="shared" si="8"/>
        <v>Субвенции бюджетам сельских поселений на выполнение передаваемых полномочий субъектов Российской Федерации</v>
      </c>
      <c r="V187" s="79" t="str">
        <f t="shared" si="9"/>
        <v>010</v>
      </c>
      <c r="W187" s="310" t="str">
        <f t="shared" si="10"/>
        <v>00020230024100000150</v>
      </c>
      <c r="X187" s="311"/>
      <c r="Y187" s="312"/>
      <c r="Z187" s="313"/>
      <c r="AA187" s="66">
        <v>0</v>
      </c>
      <c r="AB187" s="76"/>
      <c r="AC187" s="66">
        <v>0</v>
      </c>
      <c r="AD187" s="76">
        <v>271200</v>
      </c>
      <c r="AE187" s="77"/>
      <c r="AF187" s="77"/>
      <c r="AG187" s="77"/>
      <c r="AH187" s="77"/>
      <c r="AI187" s="77"/>
      <c r="AJ187" s="77"/>
      <c r="AK187" s="77"/>
      <c r="AL187" s="77"/>
      <c r="AM187" s="77">
        <v>271200</v>
      </c>
      <c r="AN187" s="81"/>
      <c r="AO187" s="82" t="str">
        <f t="shared" si="11"/>
        <v>00020230024100000150</v>
      </c>
      <c r="AP187" s="70"/>
    </row>
    <row r="188" spans="1:42" ht="27.6" customHeight="1" x14ac:dyDescent="0.25">
      <c r="A188" s="166" t="s">
        <v>407</v>
      </c>
      <c r="B188" s="74" t="s">
        <v>47</v>
      </c>
      <c r="C188" s="250" t="s">
        <v>408</v>
      </c>
      <c r="D188" s="325"/>
      <c r="E188" s="326"/>
      <c r="F188" s="327"/>
      <c r="G188" s="66">
        <v>0</v>
      </c>
      <c r="H188" s="76"/>
      <c r="I188" s="66">
        <v>0</v>
      </c>
      <c r="J188" s="76">
        <v>318800</v>
      </c>
      <c r="K188" s="77"/>
      <c r="L188" s="77"/>
      <c r="M188" s="77"/>
      <c r="N188" s="77"/>
      <c r="O188" s="77"/>
      <c r="P188" s="77"/>
      <c r="Q188" s="77"/>
      <c r="R188" s="77">
        <v>318800</v>
      </c>
      <c r="S188" s="77"/>
      <c r="T188" s="77"/>
      <c r="U188" s="84" t="str">
        <f t="shared" si="8"/>
        <v>Субвенции бюджетам городских поселений на выполнение передаваемых полномочий субъектов Российской Федерации</v>
      </c>
      <c r="V188" s="79" t="str">
        <f t="shared" si="9"/>
        <v>010</v>
      </c>
      <c r="W188" s="310" t="str">
        <f t="shared" si="10"/>
        <v>00020230024130000150</v>
      </c>
      <c r="X188" s="311"/>
      <c r="Y188" s="312"/>
      <c r="Z188" s="313"/>
      <c r="AA188" s="66">
        <v>0</v>
      </c>
      <c r="AB188" s="76"/>
      <c r="AC188" s="66">
        <v>0</v>
      </c>
      <c r="AD188" s="76">
        <v>318800</v>
      </c>
      <c r="AE188" s="77"/>
      <c r="AF188" s="77"/>
      <c r="AG188" s="77"/>
      <c r="AH188" s="77"/>
      <c r="AI188" s="77"/>
      <c r="AJ188" s="77"/>
      <c r="AK188" s="77"/>
      <c r="AL188" s="77">
        <v>318800</v>
      </c>
      <c r="AM188" s="77"/>
      <c r="AN188" s="81"/>
      <c r="AO188" s="82" t="str">
        <f t="shared" si="11"/>
        <v>00020230024130000150</v>
      </c>
      <c r="AP188" s="70"/>
    </row>
    <row r="189" spans="1:42" ht="36.6" customHeight="1" x14ac:dyDescent="0.25">
      <c r="A189" s="63" t="s">
        <v>409</v>
      </c>
      <c r="B189" s="64" t="s">
        <v>47</v>
      </c>
      <c r="C189" s="249" t="s">
        <v>410</v>
      </c>
      <c r="D189" s="249"/>
      <c r="E189" s="249"/>
      <c r="F189" s="249"/>
      <c r="G189" s="66">
        <v>14722900</v>
      </c>
      <c r="H189" s="66"/>
      <c r="I189" s="66">
        <v>14722900</v>
      </c>
      <c r="J189" s="66"/>
      <c r="K189" s="66"/>
      <c r="L189" s="66"/>
      <c r="M189" s="66"/>
      <c r="N189" s="66"/>
      <c r="O189" s="66"/>
      <c r="P189" s="66"/>
      <c r="Q189" s="66">
        <v>14722900</v>
      </c>
      <c r="R189" s="66"/>
      <c r="S189" s="66"/>
      <c r="T189" s="66"/>
      <c r="U189" s="67" t="str">
        <f t="shared" si="8"/>
        <v>Субвенции бюджетам на содержание ребенка, находящегося под опекой, попечительством, а также вознаграждение, причитающееся опекуну (попечителю), приемному родителю</v>
      </c>
      <c r="V189" s="64" t="str">
        <f t="shared" si="9"/>
        <v>010</v>
      </c>
      <c r="W189" s="249" t="str">
        <f t="shared" si="10"/>
        <v>00020230027000000150</v>
      </c>
      <c r="X189" s="249"/>
      <c r="Y189" s="249"/>
      <c r="Z189" s="249"/>
      <c r="AA189" s="66">
        <v>13561800</v>
      </c>
      <c r="AB189" s="66"/>
      <c r="AC189" s="66">
        <v>13561800</v>
      </c>
      <c r="AD189" s="66"/>
      <c r="AE189" s="66"/>
      <c r="AF189" s="66"/>
      <c r="AG189" s="66"/>
      <c r="AH189" s="66"/>
      <c r="AI189" s="66"/>
      <c r="AJ189" s="66"/>
      <c r="AK189" s="66">
        <v>13561800</v>
      </c>
      <c r="AL189" s="66"/>
      <c r="AM189" s="66"/>
      <c r="AN189" s="68"/>
      <c r="AO189" s="69" t="str">
        <f t="shared" si="11"/>
        <v>00020230027000000150</v>
      </c>
      <c r="AP189" s="70"/>
    </row>
    <row r="190" spans="1:42" ht="45.4" customHeight="1" x14ac:dyDescent="0.25">
      <c r="A190" s="165" t="s">
        <v>411</v>
      </c>
      <c r="B190" s="74" t="s">
        <v>47</v>
      </c>
      <c r="C190" s="250" t="s">
        <v>412</v>
      </c>
      <c r="D190" s="325"/>
      <c r="E190" s="326"/>
      <c r="F190" s="327"/>
      <c r="G190" s="66">
        <v>14722900</v>
      </c>
      <c r="H190" s="76"/>
      <c r="I190" s="66">
        <v>14722900</v>
      </c>
      <c r="J190" s="76"/>
      <c r="K190" s="77"/>
      <c r="L190" s="77"/>
      <c r="M190" s="77"/>
      <c r="N190" s="77"/>
      <c r="O190" s="77"/>
      <c r="P190" s="77"/>
      <c r="Q190" s="77">
        <v>14722900</v>
      </c>
      <c r="R190" s="77"/>
      <c r="S190" s="77"/>
      <c r="T190" s="77"/>
      <c r="U190" s="78" t="str">
        <f t="shared" si="8"/>
        <v>Субвенции бюджетам муниципальных районов на содержание ребенка, находящегося под опекой, попечительством, а также вознаграждение, причитающееся опекуну (попечителю), приемному родителю</v>
      </c>
      <c r="V190" s="79" t="str">
        <f t="shared" si="9"/>
        <v>010</v>
      </c>
      <c r="W190" s="310" t="str">
        <f t="shared" si="10"/>
        <v>00020230027050000150</v>
      </c>
      <c r="X190" s="311"/>
      <c r="Y190" s="312"/>
      <c r="Z190" s="313"/>
      <c r="AA190" s="66">
        <v>13561800</v>
      </c>
      <c r="AB190" s="76"/>
      <c r="AC190" s="66">
        <v>13561800</v>
      </c>
      <c r="AD190" s="76"/>
      <c r="AE190" s="77"/>
      <c r="AF190" s="77"/>
      <c r="AG190" s="77"/>
      <c r="AH190" s="77"/>
      <c r="AI190" s="77"/>
      <c r="AJ190" s="77"/>
      <c r="AK190" s="77">
        <v>13561800</v>
      </c>
      <c r="AL190" s="77"/>
      <c r="AM190" s="77"/>
      <c r="AN190" s="81"/>
      <c r="AO190" s="82" t="str">
        <f t="shared" si="11"/>
        <v>00020230027050000150</v>
      </c>
      <c r="AP190" s="70"/>
    </row>
    <row r="191" spans="1:42" ht="54.2" customHeight="1" x14ac:dyDescent="0.25">
      <c r="A191" s="63" t="s">
        <v>413</v>
      </c>
      <c r="B191" s="64" t="s">
        <v>47</v>
      </c>
      <c r="C191" s="249" t="s">
        <v>414</v>
      </c>
      <c r="D191" s="249"/>
      <c r="E191" s="249"/>
      <c r="F191" s="249"/>
      <c r="G191" s="66">
        <v>1098600</v>
      </c>
      <c r="H191" s="66"/>
      <c r="I191" s="66">
        <v>1098600</v>
      </c>
      <c r="J191" s="66"/>
      <c r="K191" s="66"/>
      <c r="L191" s="66"/>
      <c r="M191" s="66"/>
      <c r="N191" s="66"/>
      <c r="O191" s="66"/>
      <c r="P191" s="66"/>
      <c r="Q191" s="66">
        <v>1098600</v>
      </c>
      <c r="R191" s="66"/>
      <c r="S191" s="66"/>
      <c r="T191" s="66"/>
      <c r="U191" s="67" t="str">
        <f t="shared" si="8"/>
        <v>Субвенции бюджетам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v>
      </c>
      <c r="V191" s="64" t="str">
        <f t="shared" si="9"/>
        <v>010</v>
      </c>
      <c r="W191" s="249" t="str">
        <f t="shared" si="10"/>
        <v>00020230029000000150</v>
      </c>
      <c r="X191" s="249"/>
      <c r="Y191" s="249"/>
      <c r="Z191" s="249"/>
      <c r="AA191" s="66">
        <v>980000</v>
      </c>
      <c r="AB191" s="66"/>
      <c r="AC191" s="66">
        <v>980000</v>
      </c>
      <c r="AD191" s="66"/>
      <c r="AE191" s="66"/>
      <c r="AF191" s="66"/>
      <c r="AG191" s="66"/>
      <c r="AH191" s="66"/>
      <c r="AI191" s="66"/>
      <c r="AJ191" s="66"/>
      <c r="AK191" s="66">
        <v>980000</v>
      </c>
      <c r="AL191" s="66"/>
      <c r="AM191" s="66"/>
      <c r="AN191" s="68"/>
      <c r="AO191" s="69" t="str">
        <f t="shared" si="11"/>
        <v>00020230029000000150</v>
      </c>
      <c r="AP191" s="70"/>
    </row>
    <row r="192" spans="1:42" ht="63.2" customHeight="1" x14ac:dyDescent="0.25">
      <c r="A192" s="165" t="s">
        <v>415</v>
      </c>
      <c r="B192" s="74" t="s">
        <v>47</v>
      </c>
      <c r="C192" s="250" t="s">
        <v>416</v>
      </c>
      <c r="D192" s="325"/>
      <c r="E192" s="326"/>
      <c r="F192" s="327"/>
      <c r="G192" s="66">
        <v>1098600</v>
      </c>
      <c r="H192" s="76"/>
      <c r="I192" s="66">
        <v>1098600</v>
      </c>
      <c r="J192" s="76"/>
      <c r="K192" s="77"/>
      <c r="L192" s="77"/>
      <c r="M192" s="77"/>
      <c r="N192" s="77"/>
      <c r="O192" s="77"/>
      <c r="P192" s="77"/>
      <c r="Q192" s="77">
        <v>1098600</v>
      </c>
      <c r="R192" s="77"/>
      <c r="S192" s="77"/>
      <c r="T192" s="77"/>
      <c r="U192" s="78" t="str">
        <f t="shared" si="8"/>
        <v>Субвенции бюджетам муниципальных районов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v>
      </c>
      <c r="V192" s="79" t="str">
        <f t="shared" si="9"/>
        <v>010</v>
      </c>
      <c r="W192" s="310" t="str">
        <f t="shared" si="10"/>
        <v>00020230029050000150</v>
      </c>
      <c r="X192" s="311"/>
      <c r="Y192" s="312"/>
      <c r="Z192" s="313"/>
      <c r="AA192" s="66">
        <v>980000</v>
      </c>
      <c r="AB192" s="76"/>
      <c r="AC192" s="66">
        <v>980000</v>
      </c>
      <c r="AD192" s="76"/>
      <c r="AE192" s="77"/>
      <c r="AF192" s="77"/>
      <c r="AG192" s="77"/>
      <c r="AH192" s="77"/>
      <c r="AI192" s="77"/>
      <c r="AJ192" s="77"/>
      <c r="AK192" s="77">
        <v>980000</v>
      </c>
      <c r="AL192" s="77"/>
      <c r="AM192" s="77"/>
      <c r="AN192" s="81"/>
      <c r="AO192" s="82" t="str">
        <f t="shared" si="11"/>
        <v>00020230029050000150</v>
      </c>
      <c r="AP192" s="70"/>
    </row>
    <row r="193" spans="1:42" ht="45.4" customHeight="1" x14ac:dyDescent="0.25">
      <c r="A193" s="63" t="s">
        <v>417</v>
      </c>
      <c r="B193" s="64" t="s">
        <v>47</v>
      </c>
      <c r="C193" s="249" t="s">
        <v>418</v>
      </c>
      <c r="D193" s="249"/>
      <c r="E193" s="249"/>
      <c r="F193" s="249"/>
      <c r="G193" s="66">
        <v>9598936.5</v>
      </c>
      <c r="H193" s="66"/>
      <c r="I193" s="66">
        <v>9598936.5</v>
      </c>
      <c r="J193" s="66"/>
      <c r="K193" s="66"/>
      <c r="L193" s="66"/>
      <c r="M193" s="66"/>
      <c r="N193" s="66"/>
      <c r="O193" s="66"/>
      <c r="P193" s="66"/>
      <c r="Q193" s="66">
        <v>9598936.5</v>
      </c>
      <c r="R193" s="66"/>
      <c r="S193" s="66"/>
      <c r="T193" s="66"/>
      <c r="U193" s="67" t="str">
        <f t="shared" si="8"/>
        <v>Субвенции бюджетам муниципальных образований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v>
      </c>
      <c r="V193" s="64" t="str">
        <f t="shared" si="9"/>
        <v>010</v>
      </c>
      <c r="W193" s="249" t="str">
        <f t="shared" si="10"/>
        <v>00020235082000000150</v>
      </c>
      <c r="X193" s="249"/>
      <c r="Y193" s="249"/>
      <c r="Z193" s="249"/>
      <c r="AA193" s="66">
        <v>8380160.6500000004</v>
      </c>
      <c r="AB193" s="66"/>
      <c r="AC193" s="66">
        <v>8380160.6500000004</v>
      </c>
      <c r="AD193" s="66"/>
      <c r="AE193" s="66"/>
      <c r="AF193" s="66"/>
      <c r="AG193" s="66"/>
      <c r="AH193" s="66"/>
      <c r="AI193" s="66"/>
      <c r="AJ193" s="66"/>
      <c r="AK193" s="66">
        <v>8380160.6500000004</v>
      </c>
      <c r="AL193" s="66"/>
      <c r="AM193" s="66"/>
      <c r="AN193" s="68"/>
      <c r="AO193" s="69" t="str">
        <f t="shared" si="11"/>
        <v>00020235082000000150</v>
      </c>
      <c r="AP193" s="70"/>
    </row>
    <row r="194" spans="1:42" ht="45.4" customHeight="1" x14ac:dyDescent="0.25">
      <c r="A194" s="165" t="s">
        <v>419</v>
      </c>
      <c r="B194" s="74" t="s">
        <v>47</v>
      </c>
      <c r="C194" s="250" t="s">
        <v>420</v>
      </c>
      <c r="D194" s="325"/>
      <c r="E194" s="326"/>
      <c r="F194" s="327"/>
      <c r="G194" s="66">
        <v>9598936.5</v>
      </c>
      <c r="H194" s="76"/>
      <c r="I194" s="66">
        <v>9598936.5</v>
      </c>
      <c r="J194" s="76"/>
      <c r="K194" s="77"/>
      <c r="L194" s="77"/>
      <c r="M194" s="77"/>
      <c r="N194" s="77"/>
      <c r="O194" s="77"/>
      <c r="P194" s="77"/>
      <c r="Q194" s="77">
        <v>9598936.5</v>
      </c>
      <c r="R194" s="77"/>
      <c r="S194" s="77"/>
      <c r="T194" s="77"/>
      <c r="U194" s="78" t="str">
        <f t="shared" si="8"/>
        <v>Субвенции бюджетам муниципальных районов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v>
      </c>
      <c r="V194" s="79" t="str">
        <f t="shared" si="9"/>
        <v>010</v>
      </c>
      <c r="W194" s="310" t="str">
        <f t="shared" si="10"/>
        <v>00020235082050000150</v>
      </c>
      <c r="X194" s="311"/>
      <c r="Y194" s="312"/>
      <c r="Z194" s="313"/>
      <c r="AA194" s="66">
        <v>8380160.6500000004</v>
      </c>
      <c r="AB194" s="76"/>
      <c r="AC194" s="66">
        <v>8380160.6500000004</v>
      </c>
      <c r="AD194" s="76"/>
      <c r="AE194" s="77"/>
      <c r="AF194" s="77"/>
      <c r="AG194" s="77"/>
      <c r="AH194" s="77"/>
      <c r="AI194" s="77"/>
      <c r="AJ194" s="77"/>
      <c r="AK194" s="77">
        <v>8380160.6500000004</v>
      </c>
      <c r="AL194" s="77"/>
      <c r="AM194" s="77"/>
      <c r="AN194" s="81"/>
      <c r="AO194" s="82" t="str">
        <f t="shared" si="11"/>
        <v>00020235082050000150</v>
      </c>
      <c r="AP194" s="70"/>
    </row>
    <row r="195" spans="1:42" ht="36.6" customHeight="1" x14ac:dyDescent="0.25">
      <c r="A195" s="63" t="s">
        <v>421</v>
      </c>
      <c r="B195" s="64" t="s">
        <v>47</v>
      </c>
      <c r="C195" s="249" t="s">
        <v>422</v>
      </c>
      <c r="D195" s="249"/>
      <c r="E195" s="249"/>
      <c r="F195" s="249"/>
      <c r="G195" s="66">
        <v>1243800</v>
      </c>
      <c r="H195" s="66"/>
      <c r="I195" s="66">
        <v>1243800</v>
      </c>
      <c r="J195" s="66">
        <v>1243800</v>
      </c>
      <c r="K195" s="66"/>
      <c r="L195" s="66"/>
      <c r="M195" s="66"/>
      <c r="N195" s="66"/>
      <c r="O195" s="66"/>
      <c r="P195" s="66"/>
      <c r="Q195" s="66">
        <v>1243800</v>
      </c>
      <c r="R195" s="66">
        <v>691000</v>
      </c>
      <c r="S195" s="66">
        <v>552800</v>
      </c>
      <c r="T195" s="66"/>
      <c r="U195" s="67" t="str">
        <f t="shared" si="8"/>
        <v>Субвенции бюджетам на осуществление первичного воинского учета органами местного самоуправления поселений, муниципальных и городских округов</v>
      </c>
      <c r="V195" s="64" t="str">
        <f t="shared" si="9"/>
        <v>010</v>
      </c>
      <c r="W195" s="249" t="str">
        <f t="shared" si="10"/>
        <v>00020235118000000150</v>
      </c>
      <c r="X195" s="249"/>
      <c r="Y195" s="249"/>
      <c r="Z195" s="249"/>
      <c r="AA195" s="66">
        <v>1243800</v>
      </c>
      <c r="AB195" s="66"/>
      <c r="AC195" s="66">
        <v>1243800</v>
      </c>
      <c r="AD195" s="66">
        <v>1243800</v>
      </c>
      <c r="AE195" s="66"/>
      <c r="AF195" s="66"/>
      <c r="AG195" s="66"/>
      <c r="AH195" s="66"/>
      <c r="AI195" s="66"/>
      <c r="AJ195" s="66"/>
      <c r="AK195" s="66">
        <v>1243800</v>
      </c>
      <c r="AL195" s="66">
        <v>691000</v>
      </c>
      <c r="AM195" s="66">
        <v>552800</v>
      </c>
      <c r="AN195" s="68"/>
      <c r="AO195" s="69" t="str">
        <f t="shared" si="11"/>
        <v>00020235118000000150</v>
      </c>
      <c r="AP195" s="70"/>
    </row>
    <row r="196" spans="1:42" ht="36.6" customHeight="1" x14ac:dyDescent="0.25">
      <c r="A196" s="165" t="s">
        <v>423</v>
      </c>
      <c r="B196" s="74" t="s">
        <v>47</v>
      </c>
      <c r="C196" s="250" t="s">
        <v>424</v>
      </c>
      <c r="D196" s="325"/>
      <c r="E196" s="326"/>
      <c r="F196" s="327"/>
      <c r="G196" s="66">
        <v>1243800</v>
      </c>
      <c r="H196" s="76"/>
      <c r="I196" s="66">
        <v>1243800</v>
      </c>
      <c r="J196" s="76"/>
      <c r="K196" s="77"/>
      <c r="L196" s="77"/>
      <c r="M196" s="77"/>
      <c r="N196" s="77"/>
      <c r="O196" s="77"/>
      <c r="P196" s="77"/>
      <c r="Q196" s="77">
        <v>1243800</v>
      </c>
      <c r="R196" s="77"/>
      <c r="S196" s="77"/>
      <c r="T196" s="77"/>
      <c r="U196" s="78" t="str">
        <f t="shared" si="8"/>
        <v>Субвенции бюджетам муниципальных районов на осуществление первичного воинского учета органами местного самоуправления поселений, муниципальных и городских округов</v>
      </c>
      <c r="V196" s="79" t="str">
        <f t="shared" si="9"/>
        <v>010</v>
      </c>
      <c r="W196" s="310" t="str">
        <f t="shared" si="10"/>
        <v>00020235118050000150</v>
      </c>
      <c r="X196" s="311"/>
      <c r="Y196" s="312"/>
      <c r="Z196" s="313"/>
      <c r="AA196" s="66">
        <v>1243800</v>
      </c>
      <c r="AB196" s="76"/>
      <c r="AC196" s="66">
        <v>1243800</v>
      </c>
      <c r="AD196" s="76"/>
      <c r="AE196" s="77"/>
      <c r="AF196" s="77"/>
      <c r="AG196" s="77"/>
      <c r="AH196" s="77"/>
      <c r="AI196" s="77"/>
      <c r="AJ196" s="77"/>
      <c r="AK196" s="77">
        <v>1243800</v>
      </c>
      <c r="AL196" s="77"/>
      <c r="AM196" s="77"/>
      <c r="AN196" s="81"/>
      <c r="AO196" s="82" t="str">
        <f t="shared" si="11"/>
        <v>00020235118050000150</v>
      </c>
      <c r="AP196" s="70"/>
    </row>
    <row r="197" spans="1:42" ht="36.6" customHeight="1" x14ac:dyDescent="0.25">
      <c r="A197" s="166" t="s">
        <v>425</v>
      </c>
      <c r="B197" s="74" t="s">
        <v>47</v>
      </c>
      <c r="C197" s="250" t="s">
        <v>426</v>
      </c>
      <c r="D197" s="325"/>
      <c r="E197" s="326"/>
      <c r="F197" s="327"/>
      <c r="G197" s="66">
        <v>0</v>
      </c>
      <c r="H197" s="76"/>
      <c r="I197" s="66">
        <v>0</v>
      </c>
      <c r="J197" s="76">
        <v>552800</v>
      </c>
      <c r="K197" s="77"/>
      <c r="L197" s="77"/>
      <c r="M197" s="77"/>
      <c r="N197" s="77"/>
      <c r="O197" s="77"/>
      <c r="P197" s="77"/>
      <c r="Q197" s="77"/>
      <c r="R197" s="77"/>
      <c r="S197" s="77">
        <v>552800</v>
      </c>
      <c r="T197" s="77"/>
      <c r="U197" s="84" t="str">
        <f t="shared" si="8"/>
        <v>Субвенции бюджетам сельских поселений на осуществление первичного воинского учета органами местного самоуправления поселений, муниципальных и городских округов</v>
      </c>
      <c r="V197" s="79" t="str">
        <f t="shared" si="9"/>
        <v>010</v>
      </c>
      <c r="W197" s="310" t="str">
        <f t="shared" si="10"/>
        <v>00020235118100000150</v>
      </c>
      <c r="X197" s="311"/>
      <c r="Y197" s="312"/>
      <c r="Z197" s="313"/>
      <c r="AA197" s="66">
        <v>0</v>
      </c>
      <c r="AB197" s="76"/>
      <c r="AC197" s="66">
        <v>0</v>
      </c>
      <c r="AD197" s="76">
        <v>552800</v>
      </c>
      <c r="AE197" s="77"/>
      <c r="AF197" s="77"/>
      <c r="AG197" s="77"/>
      <c r="AH197" s="77"/>
      <c r="AI197" s="77"/>
      <c r="AJ197" s="77"/>
      <c r="AK197" s="77"/>
      <c r="AL197" s="77"/>
      <c r="AM197" s="77">
        <v>552800</v>
      </c>
      <c r="AN197" s="81"/>
      <c r="AO197" s="82" t="str">
        <f t="shared" si="11"/>
        <v>00020235118100000150</v>
      </c>
      <c r="AP197" s="70"/>
    </row>
    <row r="198" spans="1:42" ht="36.6" customHeight="1" x14ac:dyDescent="0.25">
      <c r="A198" s="166" t="s">
        <v>427</v>
      </c>
      <c r="B198" s="74" t="s">
        <v>47</v>
      </c>
      <c r="C198" s="250" t="s">
        <v>428</v>
      </c>
      <c r="D198" s="325"/>
      <c r="E198" s="326"/>
      <c r="F198" s="327"/>
      <c r="G198" s="66">
        <v>0</v>
      </c>
      <c r="H198" s="76"/>
      <c r="I198" s="66">
        <v>0</v>
      </c>
      <c r="J198" s="76">
        <v>691000</v>
      </c>
      <c r="K198" s="77"/>
      <c r="L198" s="77"/>
      <c r="M198" s="77"/>
      <c r="N198" s="77"/>
      <c r="O198" s="77"/>
      <c r="P198" s="77"/>
      <c r="Q198" s="77"/>
      <c r="R198" s="77">
        <v>691000</v>
      </c>
      <c r="S198" s="77"/>
      <c r="T198" s="77"/>
      <c r="U198" s="84" t="str">
        <f t="shared" si="8"/>
        <v>Субвенции бюджетам городских поселений на осуществление первичного воинского учета органами местного самоуправления поселений, муниципальных и городских округов</v>
      </c>
      <c r="V198" s="79" t="str">
        <f t="shared" si="9"/>
        <v>010</v>
      </c>
      <c r="W198" s="310" t="str">
        <f t="shared" si="10"/>
        <v>00020235118130000150</v>
      </c>
      <c r="X198" s="311"/>
      <c r="Y198" s="312"/>
      <c r="Z198" s="313"/>
      <c r="AA198" s="66">
        <v>0</v>
      </c>
      <c r="AB198" s="76"/>
      <c r="AC198" s="66">
        <v>0</v>
      </c>
      <c r="AD198" s="76">
        <v>691000</v>
      </c>
      <c r="AE198" s="77"/>
      <c r="AF198" s="77"/>
      <c r="AG198" s="77"/>
      <c r="AH198" s="77"/>
      <c r="AI198" s="77"/>
      <c r="AJ198" s="77"/>
      <c r="AK198" s="77"/>
      <c r="AL198" s="77">
        <v>691000</v>
      </c>
      <c r="AM198" s="77"/>
      <c r="AN198" s="81"/>
      <c r="AO198" s="82" t="str">
        <f t="shared" si="11"/>
        <v>00020235118130000150</v>
      </c>
      <c r="AP198" s="70"/>
    </row>
    <row r="199" spans="1:42" ht="45.4" customHeight="1" x14ac:dyDescent="0.25">
      <c r="A199" s="63" t="s">
        <v>429</v>
      </c>
      <c r="B199" s="64" t="s">
        <v>47</v>
      </c>
      <c r="C199" s="249" t="s">
        <v>430</v>
      </c>
      <c r="D199" s="249"/>
      <c r="E199" s="249"/>
      <c r="F199" s="249"/>
      <c r="G199" s="66">
        <v>12400</v>
      </c>
      <c r="H199" s="66"/>
      <c r="I199" s="66">
        <v>12400</v>
      </c>
      <c r="J199" s="66"/>
      <c r="K199" s="66"/>
      <c r="L199" s="66"/>
      <c r="M199" s="66"/>
      <c r="N199" s="66"/>
      <c r="O199" s="66"/>
      <c r="P199" s="66"/>
      <c r="Q199" s="66">
        <v>12400</v>
      </c>
      <c r="R199" s="66"/>
      <c r="S199" s="66"/>
      <c r="T199" s="66"/>
      <c r="U199" s="67" t="str">
        <f t="shared" si="8"/>
        <v>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v>
      </c>
      <c r="V199" s="64" t="str">
        <f t="shared" si="9"/>
        <v>010</v>
      </c>
      <c r="W199" s="249" t="str">
        <f t="shared" si="10"/>
        <v>00020235120000000150</v>
      </c>
      <c r="X199" s="249"/>
      <c r="Y199" s="249"/>
      <c r="Z199" s="249"/>
      <c r="AA199" s="66">
        <v>7872.12</v>
      </c>
      <c r="AB199" s="66"/>
      <c r="AC199" s="66">
        <v>7872.12</v>
      </c>
      <c r="AD199" s="66"/>
      <c r="AE199" s="66"/>
      <c r="AF199" s="66"/>
      <c r="AG199" s="66"/>
      <c r="AH199" s="66"/>
      <c r="AI199" s="66"/>
      <c r="AJ199" s="66"/>
      <c r="AK199" s="66">
        <v>7872.12</v>
      </c>
      <c r="AL199" s="66"/>
      <c r="AM199" s="66"/>
      <c r="AN199" s="68"/>
      <c r="AO199" s="69" t="str">
        <f t="shared" si="11"/>
        <v>00020235120000000150</v>
      </c>
      <c r="AP199" s="70"/>
    </row>
    <row r="200" spans="1:42" ht="45.4" customHeight="1" x14ac:dyDescent="0.25">
      <c r="A200" s="165" t="s">
        <v>431</v>
      </c>
      <c r="B200" s="74" t="s">
        <v>47</v>
      </c>
      <c r="C200" s="250" t="s">
        <v>432</v>
      </c>
      <c r="D200" s="325"/>
      <c r="E200" s="326"/>
      <c r="F200" s="327"/>
      <c r="G200" s="66">
        <v>12400</v>
      </c>
      <c r="H200" s="76"/>
      <c r="I200" s="66">
        <v>12400</v>
      </c>
      <c r="J200" s="76"/>
      <c r="K200" s="77"/>
      <c r="L200" s="77"/>
      <c r="M200" s="77"/>
      <c r="N200" s="77"/>
      <c r="O200" s="77"/>
      <c r="P200" s="77"/>
      <c r="Q200" s="77">
        <v>12400</v>
      </c>
      <c r="R200" s="77"/>
      <c r="S200" s="77"/>
      <c r="T200" s="77"/>
      <c r="U200" s="78" t="str">
        <f t="shared" ref="U200:U233" si="12">""&amp;A200</f>
        <v>Субвенции бюджетам муниципальных районов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v>
      </c>
      <c r="V200" s="79" t="str">
        <f t="shared" ref="V200:V233" si="13">""&amp;B200</f>
        <v>010</v>
      </c>
      <c r="W200" s="310" t="str">
        <f t="shared" ref="W200:W233" si="14">""&amp;C200</f>
        <v>00020235120050000150</v>
      </c>
      <c r="X200" s="311"/>
      <c r="Y200" s="312"/>
      <c r="Z200" s="313"/>
      <c r="AA200" s="66">
        <v>7872.12</v>
      </c>
      <c r="AB200" s="76"/>
      <c r="AC200" s="66">
        <v>7872.12</v>
      </c>
      <c r="AD200" s="76"/>
      <c r="AE200" s="77"/>
      <c r="AF200" s="77"/>
      <c r="AG200" s="77"/>
      <c r="AH200" s="77"/>
      <c r="AI200" s="77"/>
      <c r="AJ200" s="77"/>
      <c r="AK200" s="77">
        <v>7872.12</v>
      </c>
      <c r="AL200" s="77"/>
      <c r="AM200" s="77"/>
      <c r="AN200" s="81"/>
      <c r="AO200" s="82" t="str">
        <f t="shared" ref="AO200:AO233" si="15">""&amp;C200</f>
        <v>00020235120050000150</v>
      </c>
      <c r="AP200" s="70"/>
    </row>
    <row r="201" spans="1:42" ht="45.4" customHeight="1" x14ac:dyDescent="0.25">
      <c r="A201" s="63" t="s">
        <v>433</v>
      </c>
      <c r="B201" s="64" t="s">
        <v>47</v>
      </c>
      <c r="C201" s="249" t="s">
        <v>434</v>
      </c>
      <c r="D201" s="249"/>
      <c r="E201" s="249"/>
      <c r="F201" s="249"/>
      <c r="G201" s="66">
        <v>1064000</v>
      </c>
      <c r="H201" s="66"/>
      <c r="I201" s="66">
        <v>1064000</v>
      </c>
      <c r="J201" s="66"/>
      <c r="K201" s="66"/>
      <c r="L201" s="66"/>
      <c r="M201" s="66"/>
      <c r="N201" s="66"/>
      <c r="O201" s="66"/>
      <c r="P201" s="66"/>
      <c r="Q201" s="66">
        <v>1064000</v>
      </c>
      <c r="R201" s="66"/>
      <c r="S201" s="66"/>
      <c r="T201" s="66"/>
      <c r="U201" s="67" t="str">
        <f t="shared" si="12"/>
        <v>Субвенции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v>
      </c>
      <c r="V201" s="64" t="str">
        <f t="shared" si="13"/>
        <v>010</v>
      </c>
      <c r="W201" s="249" t="str">
        <f t="shared" si="14"/>
        <v>00020235179000000150</v>
      </c>
      <c r="X201" s="249"/>
      <c r="Y201" s="249"/>
      <c r="Z201" s="249"/>
      <c r="AA201" s="66">
        <v>975353.04</v>
      </c>
      <c r="AB201" s="66"/>
      <c r="AC201" s="66">
        <v>975353.04</v>
      </c>
      <c r="AD201" s="66"/>
      <c r="AE201" s="66"/>
      <c r="AF201" s="66"/>
      <c r="AG201" s="66"/>
      <c r="AH201" s="66"/>
      <c r="AI201" s="66"/>
      <c r="AJ201" s="66"/>
      <c r="AK201" s="66">
        <v>975353.04</v>
      </c>
      <c r="AL201" s="66"/>
      <c r="AM201" s="66"/>
      <c r="AN201" s="68"/>
      <c r="AO201" s="69" t="str">
        <f t="shared" si="15"/>
        <v>00020235179000000150</v>
      </c>
      <c r="AP201" s="70"/>
    </row>
    <row r="202" spans="1:42" ht="54.2" customHeight="1" x14ac:dyDescent="0.25">
      <c r="A202" s="165" t="s">
        <v>435</v>
      </c>
      <c r="B202" s="74" t="s">
        <v>47</v>
      </c>
      <c r="C202" s="250" t="s">
        <v>436</v>
      </c>
      <c r="D202" s="325"/>
      <c r="E202" s="326"/>
      <c r="F202" s="327"/>
      <c r="G202" s="66">
        <v>1064000</v>
      </c>
      <c r="H202" s="76"/>
      <c r="I202" s="66">
        <v>1064000</v>
      </c>
      <c r="J202" s="76"/>
      <c r="K202" s="77"/>
      <c r="L202" s="77"/>
      <c r="M202" s="77"/>
      <c r="N202" s="77"/>
      <c r="O202" s="77"/>
      <c r="P202" s="77"/>
      <c r="Q202" s="77">
        <v>1064000</v>
      </c>
      <c r="R202" s="77"/>
      <c r="S202" s="77"/>
      <c r="T202" s="77"/>
      <c r="U202" s="78" t="str">
        <f t="shared" si="12"/>
        <v>Субвенции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v>
      </c>
      <c r="V202" s="79" t="str">
        <f t="shared" si="13"/>
        <v>010</v>
      </c>
      <c r="W202" s="310" t="str">
        <f t="shared" si="14"/>
        <v>00020235179050000150</v>
      </c>
      <c r="X202" s="311"/>
      <c r="Y202" s="312"/>
      <c r="Z202" s="313"/>
      <c r="AA202" s="66">
        <v>975353.04</v>
      </c>
      <c r="AB202" s="76"/>
      <c r="AC202" s="66">
        <v>975353.04</v>
      </c>
      <c r="AD202" s="76"/>
      <c r="AE202" s="77"/>
      <c r="AF202" s="77"/>
      <c r="AG202" s="77"/>
      <c r="AH202" s="77"/>
      <c r="AI202" s="77"/>
      <c r="AJ202" s="77"/>
      <c r="AK202" s="77">
        <v>975353.04</v>
      </c>
      <c r="AL202" s="77"/>
      <c r="AM202" s="77"/>
      <c r="AN202" s="81"/>
      <c r="AO202" s="82" t="str">
        <f t="shared" si="15"/>
        <v>00020235179050000150</v>
      </c>
      <c r="AP202" s="70"/>
    </row>
    <row r="203" spans="1:42" ht="89.65" customHeight="1" x14ac:dyDescent="0.25">
      <c r="A203" s="63" t="s">
        <v>437</v>
      </c>
      <c r="B203" s="64" t="s">
        <v>47</v>
      </c>
      <c r="C203" s="249" t="s">
        <v>438</v>
      </c>
      <c r="D203" s="249"/>
      <c r="E203" s="249"/>
      <c r="F203" s="249"/>
      <c r="G203" s="66">
        <v>16654900</v>
      </c>
      <c r="H203" s="66"/>
      <c r="I203" s="66">
        <v>16654900</v>
      </c>
      <c r="J203" s="66"/>
      <c r="K203" s="66"/>
      <c r="L203" s="66"/>
      <c r="M203" s="66"/>
      <c r="N203" s="66"/>
      <c r="O203" s="66"/>
      <c r="P203" s="66"/>
      <c r="Q203" s="66">
        <v>16654900</v>
      </c>
      <c r="R203" s="66"/>
      <c r="S203" s="66"/>
      <c r="T203" s="66"/>
      <c r="U203" s="67" t="str">
        <f t="shared" si="12"/>
        <v>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v>
      </c>
      <c r="V203" s="64" t="str">
        <f t="shared" si="13"/>
        <v>010</v>
      </c>
      <c r="W203" s="249" t="str">
        <f t="shared" si="14"/>
        <v>00020235303000000150</v>
      </c>
      <c r="X203" s="249"/>
      <c r="Y203" s="249"/>
      <c r="Z203" s="249"/>
      <c r="AA203" s="66">
        <v>15104319</v>
      </c>
      <c r="AB203" s="66"/>
      <c r="AC203" s="66">
        <v>15104319</v>
      </c>
      <c r="AD203" s="66"/>
      <c r="AE203" s="66"/>
      <c r="AF203" s="66"/>
      <c r="AG203" s="66"/>
      <c r="AH203" s="66"/>
      <c r="AI203" s="66"/>
      <c r="AJ203" s="66"/>
      <c r="AK203" s="66">
        <v>15104319</v>
      </c>
      <c r="AL203" s="66"/>
      <c r="AM203" s="66"/>
      <c r="AN203" s="68"/>
      <c r="AO203" s="69" t="str">
        <f t="shared" si="15"/>
        <v>00020235303000000150</v>
      </c>
      <c r="AP203" s="70"/>
    </row>
    <row r="204" spans="1:42" ht="80.849999999999994" customHeight="1" x14ac:dyDescent="0.25">
      <c r="A204" s="165" t="s">
        <v>439</v>
      </c>
      <c r="B204" s="74" t="s">
        <v>47</v>
      </c>
      <c r="C204" s="250" t="s">
        <v>440</v>
      </c>
      <c r="D204" s="325"/>
      <c r="E204" s="326"/>
      <c r="F204" s="327"/>
      <c r="G204" s="66">
        <v>16654900</v>
      </c>
      <c r="H204" s="76"/>
      <c r="I204" s="66">
        <v>16654900</v>
      </c>
      <c r="J204" s="76"/>
      <c r="K204" s="77"/>
      <c r="L204" s="77"/>
      <c r="M204" s="77"/>
      <c r="N204" s="77"/>
      <c r="O204" s="77"/>
      <c r="P204" s="77"/>
      <c r="Q204" s="77">
        <v>16654900</v>
      </c>
      <c r="R204" s="77"/>
      <c r="S204" s="77"/>
      <c r="T204" s="77"/>
      <c r="U204" s="78" t="str">
        <f t="shared" si="12"/>
        <v>Субвенции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v>
      </c>
      <c r="V204" s="79" t="str">
        <f t="shared" si="13"/>
        <v>010</v>
      </c>
      <c r="W204" s="310" t="str">
        <f t="shared" si="14"/>
        <v>00020235303050000150</v>
      </c>
      <c r="X204" s="311"/>
      <c r="Y204" s="312"/>
      <c r="Z204" s="313"/>
      <c r="AA204" s="66">
        <v>15104319</v>
      </c>
      <c r="AB204" s="76"/>
      <c r="AC204" s="66">
        <v>15104319</v>
      </c>
      <c r="AD204" s="76"/>
      <c r="AE204" s="77"/>
      <c r="AF204" s="77"/>
      <c r="AG204" s="77"/>
      <c r="AH204" s="77"/>
      <c r="AI204" s="77"/>
      <c r="AJ204" s="77"/>
      <c r="AK204" s="77">
        <v>15104319</v>
      </c>
      <c r="AL204" s="77"/>
      <c r="AM204" s="77"/>
      <c r="AN204" s="81"/>
      <c r="AO204" s="82" t="str">
        <f t="shared" si="15"/>
        <v>00020235303050000150</v>
      </c>
      <c r="AP204" s="70"/>
    </row>
    <row r="205" spans="1:42" ht="18.75" customHeight="1" x14ac:dyDescent="0.25">
      <c r="A205" s="63" t="s">
        <v>441</v>
      </c>
      <c r="B205" s="64" t="s">
        <v>47</v>
      </c>
      <c r="C205" s="249" t="s">
        <v>442</v>
      </c>
      <c r="D205" s="249"/>
      <c r="E205" s="249"/>
      <c r="F205" s="249"/>
      <c r="G205" s="66">
        <v>1617400</v>
      </c>
      <c r="H205" s="66"/>
      <c r="I205" s="66">
        <v>1617400</v>
      </c>
      <c r="J205" s="66"/>
      <c r="K205" s="66"/>
      <c r="L205" s="66"/>
      <c r="M205" s="66"/>
      <c r="N205" s="66"/>
      <c r="O205" s="66"/>
      <c r="P205" s="66"/>
      <c r="Q205" s="66">
        <v>1617400</v>
      </c>
      <c r="R205" s="66"/>
      <c r="S205" s="66"/>
      <c r="T205" s="66"/>
      <c r="U205" s="67" t="str">
        <f t="shared" si="12"/>
        <v>Субвенции бюджетам на государственную регистрацию актов гражданского состояния</v>
      </c>
      <c r="V205" s="64" t="str">
        <f t="shared" si="13"/>
        <v>010</v>
      </c>
      <c r="W205" s="249" t="str">
        <f t="shared" si="14"/>
        <v>00020235930000000150</v>
      </c>
      <c r="X205" s="249"/>
      <c r="Y205" s="249"/>
      <c r="Z205" s="249"/>
      <c r="AA205" s="66">
        <v>1579714.82</v>
      </c>
      <c r="AB205" s="66"/>
      <c r="AC205" s="66">
        <v>1579714.82</v>
      </c>
      <c r="AD205" s="66"/>
      <c r="AE205" s="66"/>
      <c r="AF205" s="66"/>
      <c r="AG205" s="66"/>
      <c r="AH205" s="66"/>
      <c r="AI205" s="66"/>
      <c r="AJ205" s="66"/>
      <c r="AK205" s="66">
        <v>1579714.82</v>
      </c>
      <c r="AL205" s="66"/>
      <c r="AM205" s="66"/>
      <c r="AN205" s="68"/>
      <c r="AO205" s="69" t="str">
        <f t="shared" si="15"/>
        <v>00020235930000000150</v>
      </c>
      <c r="AP205" s="70"/>
    </row>
    <row r="206" spans="1:42" ht="27.6" customHeight="1" x14ac:dyDescent="0.25">
      <c r="A206" s="165" t="s">
        <v>443</v>
      </c>
      <c r="B206" s="74" t="s">
        <v>47</v>
      </c>
      <c r="C206" s="250" t="s">
        <v>444</v>
      </c>
      <c r="D206" s="325"/>
      <c r="E206" s="326"/>
      <c r="F206" s="327"/>
      <c r="G206" s="66">
        <v>1617400</v>
      </c>
      <c r="H206" s="76"/>
      <c r="I206" s="66">
        <v>1617400</v>
      </c>
      <c r="J206" s="76"/>
      <c r="K206" s="77"/>
      <c r="L206" s="77"/>
      <c r="M206" s="77"/>
      <c r="N206" s="77"/>
      <c r="O206" s="77"/>
      <c r="P206" s="77"/>
      <c r="Q206" s="77">
        <v>1617400</v>
      </c>
      <c r="R206" s="77"/>
      <c r="S206" s="77"/>
      <c r="T206" s="77"/>
      <c r="U206" s="78" t="str">
        <f t="shared" si="12"/>
        <v>Субвенции бюджетам муниципальных районов на государственную регистрацию актов гражданского состояния</v>
      </c>
      <c r="V206" s="79" t="str">
        <f t="shared" si="13"/>
        <v>010</v>
      </c>
      <c r="W206" s="310" t="str">
        <f t="shared" si="14"/>
        <v>00020235930050000150</v>
      </c>
      <c r="X206" s="311"/>
      <c r="Y206" s="312"/>
      <c r="Z206" s="313"/>
      <c r="AA206" s="66">
        <v>1579714.82</v>
      </c>
      <c r="AB206" s="76"/>
      <c r="AC206" s="66">
        <v>1579714.82</v>
      </c>
      <c r="AD206" s="76"/>
      <c r="AE206" s="77"/>
      <c r="AF206" s="77"/>
      <c r="AG206" s="77"/>
      <c r="AH206" s="77"/>
      <c r="AI206" s="77"/>
      <c r="AJ206" s="77"/>
      <c r="AK206" s="77">
        <v>1579714.82</v>
      </c>
      <c r="AL206" s="77"/>
      <c r="AM206" s="77"/>
      <c r="AN206" s="81"/>
      <c r="AO206" s="82" t="str">
        <f t="shared" si="15"/>
        <v>00020235930050000150</v>
      </c>
      <c r="AP206" s="70"/>
    </row>
    <row r="207" spans="1:42" ht="11.25" customHeight="1" x14ac:dyDescent="0.25">
      <c r="A207" s="63" t="s">
        <v>445</v>
      </c>
      <c r="B207" s="64" t="s">
        <v>47</v>
      </c>
      <c r="C207" s="249" t="s">
        <v>446</v>
      </c>
      <c r="D207" s="249"/>
      <c r="E207" s="249"/>
      <c r="F207" s="249"/>
      <c r="G207" s="66">
        <v>31274521.449999999</v>
      </c>
      <c r="H207" s="66"/>
      <c r="I207" s="66">
        <v>31274521.449999999</v>
      </c>
      <c r="J207" s="66">
        <v>28107890.48</v>
      </c>
      <c r="K207" s="66"/>
      <c r="L207" s="66"/>
      <c r="M207" s="66"/>
      <c r="N207" s="66"/>
      <c r="O207" s="66"/>
      <c r="P207" s="66"/>
      <c r="Q207" s="66">
        <v>32619627.449999999</v>
      </c>
      <c r="R207" s="66">
        <v>26762784.48</v>
      </c>
      <c r="S207" s="66"/>
      <c r="T207" s="66"/>
      <c r="U207" s="67" t="str">
        <f t="shared" si="12"/>
        <v>Иные межбюджетные трансферты</v>
      </c>
      <c r="V207" s="64" t="str">
        <f t="shared" si="13"/>
        <v>010</v>
      </c>
      <c r="W207" s="249" t="str">
        <f t="shared" si="14"/>
        <v>00020240000000000150</v>
      </c>
      <c r="X207" s="249"/>
      <c r="Y207" s="249"/>
      <c r="Z207" s="249"/>
      <c r="AA207" s="66">
        <v>30225984.449999999</v>
      </c>
      <c r="AB207" s="66"/>
      <c r="AC207" s="66">
        <v>30225984.449999999</v>
      </c>
      <c r="AD207" s="66">
        <v>20277064.510000002</v>
      </c>
      <c r="AE207" s="66"/>
      <c r="AF207" s="66"/>
      <c r="AG207" s="66"/>
      <c r="AH207" s="66"/>
      <c r="AI207" s="66"/>
      <c r="AJ207" s="66"/>
      <c r="AK207" s="66">
        <v>31418681.449999999</v>
      </c>
      <c r="AL207" s="66">
        <v>19084367.510000002</v>
      </c>
      <c r="AM207" s="66"/>
      <c r="AN207" s="68"/>
      <c r="AO207" s="69" t="str">
        <f t="shared" si="15"/>
        <v>00020240000000000150</v>
      </c>
      <c r="AP207" s="70"/>
    </row>
    <row r="208" spans="1:42" ht="45.4" customHeight="1" x14ac:dyDescent="0.25">
      <c r="A208" s="71" t="s">
        <v>447</v>
      </c>
      <c r="B208" s="64" t="s">
        <v>47</v>
      </c>
      <c r="C208" s="249" t="s">
        <v>448</v>
      </c>
      <c r="D208" s="249"/>
      <c r="E208" s="249"/>
      <c r="F208" s="249"/>
      <c r="G208" s="66">
        <v>0</v>
      </c>
      <c r="H208" s="66"/>
      <c r="I208" s="66">
        <v>0</v>
      </c>
      <c r="J208" s="66">
        <v>1345106</v>
      </c>
      <c r="K208" s="66"/>
      <c r="L208" s="66"/>
      <c r="M208" s="66"/>
      <c r="N208" s="66"/>
      <c r="O208" s="66"/>
      <c r="P208" s="66"/>
      <c r="Q208" s="66">
        <v>1345106</v>
      </c>
      <c r="R208" s="66"/>
      <c r="S208" s="66"/>
      <c r="T208" s="66"/>
      <c r="U208" s="72" t="str">
        <f t="shared" si="12"/>
        <v>Межбюджетные трансферты,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v>
      </c>
      <c r="V208" s="64" t="str">
        <f t="shared" si="13"/>
        <v>010</v>
      </c>
      <c r="W208" s="249" t="str">
        <f t="shared" si="14"/>
        <v>00020240014000000150</v>
      </c>
      <c r="X208" s="249"/>
      <c r="Y208" s="249"/>
      <c r="Z208" s="249"/>
      <c r="AA208" s="66">
        <v>0</v>
      </c>
      <c r="AB208" s="66"/>
      <c r="AC208" s="66">
        <v>0</v>
      </c>
      <c r="AD208" s="66">
        <v>1192697</v>
      </c>
      <c r="AE208" s="66"/>
      <c r="AF208" s="66"/>
      <c r="AG208" s="66"/>
      <c r="AH208" s="66"/>
      <c r="AI208" s="66"/>
      <c r="AJ208" s="66"/>
      <c r="AK208" s="66">
        <v>1192697</v>
      </c>
      <c r="AL208" s="66"/>
      <c r="AM208" s="66"/>
      <c r="AN208" s="68"/>
      <c r="AO208" s="69" t="str">
        <f t="shared" si="15"/>
        <v>00020240014000000150</v>
      </c>
      <c r="AP208" s="70"/>
    </row>
    <row r="209" spans="1:42" ht="45.4" customHeight="1" x14ac:dyDescent="0.25">
      <c r="A209" s="165" t="s">
        <v>449</v>
      </c>
      <c r="B209" s="74" t="s">
        <v>47</v>
      </c>
      <c r="C209" s="250" t="s">
        <v>450</v>
      </c>
      <c r="D209" s="325"/>
      <c r="E209" s="326"/>
      <c r="F209" s="327"/>
      <c r="G209" s="66">
        <v>0</v>
      </c>
      <c r="H209" s="76"/>
      <c r="I209" s="66">
        <v>0</v>
      </c>
      <c r="J209" s="76">
        <v>1345106</v>
      </c>
      <c r="K209" s="77"/>
      <c r="L209" s="77"/>
      <c r="M209" s="77"/>
      <c r="N209" s="77"/>
      <c r="O209" s="77"/>
      <c r="P209" s="77"/>
      <c r="Q209" s="77">
        <v>1345106</v>
      </c>
      <c r="R209" s="77"/>
      <c r="S209" s="77"/>
      <c r="T209" s="77"/>
      <c r="U209" s="78" t="str">
        <f t="shared" si="12"/>
        <v>Межбюджетные трансферты,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v>
      </c>
      <c r="V209" s="79" t="str">
        <f t="shared" si="13"/>
        <v>010</v>
      </c>
      <c r="W209" s="310" t="str">
        <f t="shared" si="14"/>
        <v>00020240014050000150</v>
      </c>
      <c r="X209" s="311"/>
      <c r="Y209" s="312"/>
      <c r="Z209" s="313"/>
      <c r="AA209" s="66">
        <v>0</v>
      </c>
      <c r="AB209" s="76"/>
      <c r="AC209" s="66">
        <v>0</v>
      </c>
      <c r="AD209" s="76">
        <v>1192697</v>
      </c>
      <c r="AE209" s="77"/>
      <c r="AF209" s="77"/>
      <c r="AG209" s="77"/>
      <c r="AH209" s="77"/>
      <c r="AI209" s="77"/>
      <c r="AJ209" s="77"/>
      <c r="AK209" s="77">
        <v>1192697</v>
      </c>
      <c r="AL209" s="77"/>
      <c r="AM209" s="77"/>
      <c r="AN209" s="81"/>
      <c r="AO209" s="82" t="str">
        <f t="shared" si="15"/>
        <v>00020240014050000150</v>
      </c>
      <c r="AP209" s="70"/>
    </row>
    <row r="210" spans="1:42" ht="116.25" customHeight="1" x14ac:dyDescent="0.25">
      <c r="A210" s="63" t="s">
        <v>451</v>
      </c>
      <c r="B210" s="64" t="s">
        <v>47</v>
      </c>
      <c r="C210" s="249" t="s">
        <v>452</v>
      </c>
      <c r="D210" s="249"/>
      <c r="E210" s="249"/>
      <c r="F210" s="249"/>
      <c r="G210" s="66">
        <v>104200</v>
      </c>
      <c r="H210" s="66"/>
      <c r="I210" s="66">
        <v>104200</v>
      </c>
      <c r="J210" s="66"/>
      <c r="K210" s="66"/>
      <c r="L210" s="66"/>
      <c r="M210" s="66"/>
      <c r="N210" s="66"/>
      <c r="O210" s="66"/>
      <c r="P210" s="66"/>
      <c r="Q210" s="66">
        <v>104200</v>
      </c>
      <c r="R210" s="66"/>
      <c r="S210" s="66"/>
      <c r="T210" s="66"/>
      <c r="U210" s="67" t="str">
        <f t="shared" si="12"/>
        <v>Межбюджетные трансферты, передаваемые бюджетам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 Байконура и федеральной территории "Сириус", муниципальных общеобразовательных организаций и профессиональных образовательных организаций</v>
      </c>
      <c r="V210" s="64" t="str">
        <f t="shared" si="13"/>
        <v>010</v>
      </c>
      <c r="W210" s="249" t="str">
        <f t="shared" si="14"/>
        <v>00020245050000000150</v>
      </c>
      <c r="X210" s="249"/>
      <c r="Y210" s="249"/>
      <c r="Z210" s="249"/>
      <c r="AA210" s="66">
        <v>78123</v>
      </c>
      <c r="AB210" s="66"/>
      <c r="AC210" s="66">
        <v>78123</v>
      </c>
      <c r="AD210" s="66"/>
      <c r="AE210" s="66"/>
      <c r="AF210" s="66"/>
      <c r="AG210" s="66"/>
      <c r="AH210" s="66"/>
      <c r="AI210" s="66"/>
      <c r="AJ210" s="66"/>
      <c r="AK210" s="66">
        <v>78123</v>
      </c>
      <c r="AL210" s="66"/>
      <c r="AM210" s="66"/>
      <c r="AN210" s="68"/>
      <c r="AO210" s="69" t="str">
        <f t="shared" si="15"/>
        <v>00020245050000000150</v>
      </c>
      <c r="AP210" s="70"/>
    </row>
    <row r="211" spans="1:42" ht="116.25" customHeight="1" x14ac:dyDescent="0.25">
      <c r="A211" s="165" t="s">
        <v>453</v>
      </c>
      <c r="B211" s="74" t="s">
        <v>47</v>
      </c>
      <c r="C211" s="250" t="s">
        <v>454</v>
      </c>
      <c r="D211" s="325"/>
      <c r="E211" s="326"/>
      <c r="F211" s="327"/>
      <c r="G211" s="66">
        <v>104200</v>
      </c>
      <c r="H211" s="76"/>
      <c r="I211" s="66">
        <v>104200</v>
      </c>
      <c r="J211" s="76"/>
      <c r="K211" s="77"/>
      <c r="L211" s="77"/>
      <c r="M211" s="77"/>
      <c r="N211" s="77"/>
      <c r="O211" s="77"/>
      <c r="P211" s="77"/>
      <c r="Q211" s="77">
        <v>104200</v>
      </c>
      <c r="R211" s="77"/>
      <c r="S211" s="77"/>
      <c r="T211" s="77"/>
      <c r="U211" s="78" t="str">
        <f t="shared" si="12"/>
        <v>Межбюджетные трансферты, передаваемые бюджетам муниципальных районов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 Байконура и федеральной территории "Сириус", муниципальных общеобразовательных организаций и профессиональных образовательных организаций</v>
      </c>
      <c r="V211" s="79" t="str">
        <f t="shared" si="13"/>
        <v>010</v>
      </c>
      <c r="W211" s="310" t="str">
        <f t="shared" si="14"/>
        <v>00020245050050000150</v>
      </c>
      <c r="X211" s="311"/>
      <c r="Y211" s="312"/>
      <c r="Z211" s="313"/>
      <c r="AA211" s="66">
        <v>78123</v>
      </c>
      <c r="AB211" s="76"/>
      <c r="AC211" s="66">
        <v>78123</v>
      </c>
      <c r="AD211" s="76"/>
      <c r="AE211" s="77"/>
      <c r="AF211" s="77"/>
      <c r="AG211" s="77"/>
      <c r="AH211" s="77"/>
      <c r="AI211" s="77"/>
      <c r="AJ211" s="77"/>
      <c r="AK211" s="77">
        <v>78123</v>
      </c>
      <c r="AL211" s="77"/>
      <c r="AM211" s="77"/>
      <c r="AN211" s="81"/>
      <c r="AO211" s="82" t="str">
        <f t="shared" si="15"/>
        <v>00020245050050000150</v>
      </c>
      <c r="AP211" s="70"/>
    </row>
    <row r="212" spans="1:42" ht="18.75" customHeight="1" x14ac:dyDescent="0.25">
      <c r="A212" s="63" t="s">
        <v>455</v>
      </c>
      <c r="B212" s="64" t="s">
        <v>47</v>
      </c>
      <c r="C212" s="249" t="s">
        <v>456</v>
      </c>
      <c r="D212" s="249"/>
      <c r="E212" s="249"/>
      <c r="F212" s="249"/>
      <c r="G212" s="66">
        <v>31170321.449999999</v>
      </c>
      <c r="H212" s="66"/>
      <c r="I212" s="66">
        <v>31170321.449999999</v>
      </c>
      <c r="J212" s="66">
        <v>26762784.48</v>
      </c>
      <c r="K212" s="66"/>
      <c r="L212" s="66"/>
      <c r="M212" s="66"/>
      <c r="N212" s="66"/>
      <c r="O212" s="66"/>
      <c r="P212" s="66"/>
      <c r="Q212" s="66">
        <v>31170321.449999999</v>
      </c>
      <c r="R212" s="66">
        <v>26762784.48</v>
      </c>
      <c r="S212" s="66"/>
      <c r="T212" s="66"/>
      <c r="U212" s="67" t="str">
        <f t="shared" si="12"/>
        <v>Прочие межбюджетные трансферты, передаваемые бюджетам</v>
      </c>
      <c r="V212" s="64" t="str">
        <f t="shared" si="13"/>
        <v>010</v>
      </c>
      <c r="W212" s="249" t="str">
        <f t="shared" si="14"/>
        <v>00020249999000000150</v>
      </c>
      <c r="X212" s="249"/>
      <c r="Y212" s="249"/>
      <c r="Z212" s="249"/>
      <c r="AA212" s="66">
        <v>30147861.449999999</v>
      </c>
      <c r="AB212" s="66"/>
      <c r="AC212" s="66">
        <v>30147861.449999999</v>
      </c>
      <c r="AD212" s="66">
        <v>19084367.510000002</v>
      </c>
      <c r="AE212" s="66"/>
      <c r="AF212" s="66"/>
      <c r="AG212" s="66"/>
      <c r="AH212" s="66"/>
      <c r="AI212" s="66"/>
      <c r="AJ212" s="66"/>
      <c r="AK212" s="66">
        <v>30147861.449999999</v>
      </c>
      <c r="AL212" s="66">
        <v>19084367.510000002</v>
      </c>
      <c r="AM212" s="66"/>
      <c r="AN212" s="68"/>
      <c r="AO212" s="69" t="str">
        <f t="shared" si="15"/>
        <v>00020249999000000150</v>
      </c>
      <c r="AP212" s="70"/>
    </row>
    <row r="213" spans="1:42" ht="18.75" customHeight="1" x14ac:dyDescent="0.25">
      <c r="A213" s="165" t="s">
        <v>457</v>
      </c>
      <c r="B213" s="74" t="s">
        <v>47</v>
      </c>
      <c r="C213" s="250" t="s">
        <v>458</v>
      </c>
      <c r="D213" s="325"/>
      <c r="E213" s="326"/>
      <c r="F213" s="327"/>
      <c r="G213" s="66">
        <v>31170321.449999999</v>
      </c>
      <c r="H213" s="76"/>
      <c r="I213" s="66">
        <v>31170321.449999999</v>
      </c>
      <c r="J213" s="76"/>
      <c r="K213" s="77"/>
      <c r="L213" s="77"/>
      <c r="M213" s="77"/>
      <c r="N213" s="77"/>
      <c r="O213" s="77"/>
      <c r="P213" s="77"/>
      <c r="Q213" s="77">
        <v>31170321.449999999</v>
      </c>
      <c r="R213" s="77"/>
      <c r="S213" s="77"/>
      <c r="T213" s="77"/>
      <c r="U213" s="78" t="str">
        <f t="shared" si="12"/>
        <v>Прочие межбюджетные трансферты, передаваемые бюджетам муниципальных районов</v>
      </c>
      <c r="V213" s="79" t="str">
        <f t="shared" si="13"/>
        <v>010</v>
      </c>
      <c r="W213" s="310" t="str">
        <f t="shared" si="14"/>
        <v>00020249999050000150</v>
      </c>
      <c r="X213" s="311"/>
      <c r="Y213" s="312"/>
      <c r="Z213" s="313"/>
      <c r="AA213" s="66">
        <v>30147861.449999999</v>
      </c>
      <c r="AB213" s="76"/>
      <c r="AC213" s="66">
        <v>30147861.449999999</v>
      </c>
      <c r="AD213" s="76"/>
      <c r="AE213" s="77"/>
      <c r="AF213" s="77"/>
      <c r="AG213" s="77"/>
      <c r="AH213" s="77"/>
      <c r="AI213" s="77"/>
      <c r="AJ213" s="77"/>
      <c r="AK213" s="77">
        <v>30147861.449999999</v>
      </c>
      <c r="AL213" s="77"/>
      <c r="AM213" s="77"/>
      <c r="AN213" s="81"/>
      <c r="AO213" s="82" t="str">
        <f t="shared" si="15"/>
        <v>00020249999050000150</v>
      </c>
      <c r="AP213" s="70"/>
    </row>
    <row r="214" spans="1:42" ht="18.75" customHeight="1" x14ac:dyDescent="0.25">
      <c r="A214" s="166" t="s">
        <v>459</v>
      </c>
      <c r="B214" s="74" t="s">
        <v>47</v>
      </c>
      <c r="C214" s="250" t="s">
        <v>460</v>
      </c>
      <c r="D214" s="325"/>
      <c r="E214" s="326"/>
      <c r="F214" s="327"/>
      <c r="G214" s="66">
        <v>0</v>
      </c>
      <c r="H214" s="76"/>
      <c r="I214" s="66">
        <v>0</v>
      </c>
      <c r="J214" s="76">
        <v>26762784.48</v>
      </c>
      <c r="K214" s="77"/>
      <c r="L214" s="77"/>
      <c r="M214" s="77"/>
      <c r="N214" s="77"/>
      <c r="O214" s="77"/>
      <c r="P214" s="77"/>
      <c r="Q214" s="77"/>
      <c r="R214" s="77">
        <v>26762784.48</v>
      </c>
      <c r="S214" s="77"/>
      <c r="T214" s="77"/>
      <c r="U214" s="84" t="str">
        <f t="shared" si="12"/>
        <v>Прочие межбюджетные трансферты, передаваемые бюджетам городских поселений</v>
      </c>
      <c r="V214" s="79" t="str">
        <f t="shared" si="13"/>
        <v>010</v>
      </c>
      <c r="W214" s="310" t="str">
        <f t="shared" si="14"/>
        <v>00020249999130000150</v>
      </c>
      <c r="X214" s="311"/>
      <c r="Y214" s="312"/>
      <c r="Z214" s="313"/>
      <c r="AA214" s="66">
        <v>0</v>
      </c>
      <c r="AB214" s="76"/>
      <c r="AC214" s="66">
        <v>0</v>
      </c>
      <c r="AD214" s="76">
        <v>19084367.510000002</v>
      </c>
      <c r="AE214" s="77"/>
      <c r="AF214" s="77"/>
      <c r="AG214" s="77"/>
      <c r="AH214" s="77"/>
      <c r="AI214" s="77"/>
      <c r="AJ214" s="77"/>
      <c r="AK214" s="77"/>
      <c r="AL214" s="77">
        <v>19084367.510000002</v>
      </c>
      <c r="AM214" s="77"/>
      <c r="AN214" s="81"/>
      <c r="AO214" s="82" t="str">
        <f t="shared" si="15"/>
        <v>00020249999130000150</v>
      </c>
      <c r="AP214" s="70"/>
    </row>
    <row r="215" spans="1:42" ht="18.75" customHeight="1" x14ac:dyDescent="0.25">
      <c r="A215" s="63" t="s">
        <v>461</v>
      </c>
      <c r="B215" s="64" t="s">
        <v>47</v>
      </c>
      <c r="C215" s="249" t="s">
        <v>462</v>
      </c>
      <c r="D215" s="249"/>
      <c r="E215" s="249"/>
      <c r="F215" s="249"/>
      <c r="G215" s="66">
        <v>246360</v>
      </c>
      <c r="H215" s="66"/>
      <c r="I215" s="66">
        <v>246360</v>
      </c>
      <c r="J215" s="66"/>
      <c r="K215" s="66"/>
      <c r="L215" s="66"/>
      <c r="M215" s="66"/>
      <c r="N215" s="66"/>
      <c r="O215" s="66"/>
      <c r="P215" s="66"/>
      <c r="Q215" s="66"/>
      <c r="R215" s="66">
        <v>246360</v>
      </c>
      <c r="S215" s="66"/>
      <c r="T215" s="66"/>
      <c r="U215" s="67" t="str">
        <f t="shared" si="12"/>
        <v>БЕЗВОЗМЕЗДНЫЕ ПОСТУПЛЕНИЯ ОТ НЕГОСУДАРСТВЕННЫХ ОРГАНИЗАЦИЙ</v>
      </c>
      <c r="V215" s="64" t="str">
        <f t="shared" si="13"/>
        <v>010</v>
      </c>
      <c r="W215" s="249" t="str">
        <f t="shared" si="14"/>
        <v>00020400000000000000</v>
      </c>
      <c r="X215" s="249"/>
      <c r="Y215" s="249"/>
      <c r="Z215" s="249"/>
      <c r="AA215" s="66">
        <v>271400</v>
      </c>
      <c r="AB215" s="66"/>
      <c r="AC215" s="66">
        <v>271400</v>
      </c>
      <c r="AD215" s="66"/>
      <c r="AE215" s="66"/>
      <c r="AF215" s="66"/>
      <c r="AG215" s="66"/>
      <c r="AH215" s="66"/>
      <c r="AI215" s="66"/>
      <c r="AJ215" s="66"/>
      <c r="AK215" s="66"/>
      <c r="AL215" s="66">
        <v>271400</v>
      </c>
      <c r="AM215" s="66"/>
      <c r="AN215" s="68"/>
      <c r="AO215" s="69" t="str">
        <f t="shared" si="15"/>
        <v>00020400000000000000</v>
      </c>
      <c r="AP215" s="70"/>
    </row>
    <row r="216" spans="1:42" ht="27.6" customHeight="1" x14ac:dyDescent="0.25">
      <c r="A216" s="71" t="s">
        <v>463</v>
      </c>
      <c r="B216" s="64" t="s">
        <v>47</v>
      </c>
      <c r="C216" s="249" t="s">
        <v>464</v>
      </c>
      <c r="D216" s="249"/>
      <c r="E216" s="249"/>
      <c r="F216" s="249"/>
      <c r="G216" s="66">
        <v>246360</v>
      </c>
      <c r="H216" s="66"/>
      <c r="I216" s="66">
        <v>246360</v>
      </c>
      <c r="J216" s="66"/>
      <c r="K216" s="66"/>
      <c r="L216" s="66"/>
      <c r="M216" s="66"/>
      <c r="N216" s="66"/>
      <c r="O216" s="66"/>
      <c r="P216" s="66"/>
      <c r="Q216" s="66"/>
      <c r="R216" s="66">
        <v>246360</v>
      </c>
      <c r="S216" s="66"/>
      <c r="T216" s="66"/>
      <c r="U216" s="72" t="str">
        <f t="shared" si="12"/>
        <v>Безвозмездные поступления от негосударственных организаций в бюджеты городских поселений</v>
      </c>
      <c r="V216" s="64" t="str">
        <f t="shared" si="13"/>
        <v>010</v>
      </c>
      <c r="W216" s="249" t="str">
        <f t="shared" si="14"/>
        <v>00020405000130000150</v>
      </c>
      <c r="X216" s="249"/>
      <c r="Y216" s="249"/>
      <c r="Z216" s="249"/>
      <c r="AA216" s="66">
        <v>271400</v>
      </c>
      <c r="AB216" s="66"/>
      <c r="AC216" s="66">
        <v>271400</v>
      </c>
      <c r="AD216" s="66"/>
      <c r="AE216" s="66"/>
      <c r="AF216" s="66"/>
      <c r="AG216" s="66"/>
      <c r="AH216" s="66"/>
      <c r="AI216" s="66"/>
      <c r="AJ216" s="66"/>
      <c r="AK216" s="66"/>
      <c r="AL216" s="66">
        <v>271400</v>
      </c>
      <c r="AM216" s="66"/>
      <c r="AN216" s="68"/>
      <c r="AO216" s="69" t="str">
        <f t="shared" si="15"/>
        <v>00020405000130000150</v>
      </c>
      <c r="AP216" s="70"/>
    </row>
    <row r="217" spans="1:42" ht="27.6" customHeight="1" x14ac:dyDescent="0.25">
      <c r="A217" s="165" t="s">
        <v>465</v>
      </c>
      <c r="B217" s="74" t="s">
        <v>47</v>
      </c>
      <c r="C217" s="250" t="s">
        <v>466</v>
      </c>
      <c r="D217" s="325"/>
      <c r="E217" s="326"/>
      <c r="F217" s="327"/>
      <c r="G217" s="66">
        <v>246360</v>
      </c>
      <c r="H217" s="76"/>
      <c r="I217" s="66">
        <v>246360</v>
      </c>
      <c r="J217" s="76"/>
      <c r="K217" s="77"/>
      <c r="L217" s="77"/>
      <c r="M217" s="77"/>
      <c r="N217" s="77"/>
      <c r="O217" s="77"/>
      <c r="P217" s="77"/>
      <c r="Q217" s="77"/>
      <c r="R217" s="77">
        <v>246360</v>
      </c>
      <c r="S217" s="77"/>
      <c r="T217" s="77"/>
      <c r="U217" s="78" t="str">
        <f t="shared" si="12"/>
        <v>Прочие безвозмездные поступления от негосударственных организаций в бюджеты городских поселений</v>
      </c>
      <c r="V217" s="79" t="str">
        <f t="shared" si="13"/>
        <v>010</v>
      </c>
      <c r="W217" s="310" t="str">
        <f t="shared" si="14"/>
        <v>00020405099130000150</v>
      </c>
      <c r="X217" s="311"/>
      <c r="Y217" s="312"/>
      <c r="Z217" s="313"/>
      <c r="AA217" s="66">
        <v>271400</v>
      </c>
      <c r="AB217" s="76"/>
      <c r="AC217" s="66">
        <v>271400</v>
      </c>
      <c r="AD217" s="76"/>
      <c r="AE217" s="77"/>
      <c r="AF217" s="77"/>
      <c r="AG217" s="77"/>
      <c r="AH217" s="77"/>
      <c r="AI217" s="77"/>
      <c r="AJ217" s="77"/>
      <c r="AK217" s="77"/>
      <c r="AL217" s="77">
        <v>271400</v>
      </c>
      <c r="AM217" s="77"/>
      <c r="AN217" s="81"/>
      <c r="AO217" s="82" t="str">
        <f t="shared" si="15"/>
        <v>00020405099130000150</v>
      </c>
      <c r="AP217" s="70"/>
    </row>
    <row r="218" spans="1:42" ht="11.25" customHeight="1" x14ac:dyDescent="0.25">
      <c r="A218" s="63" t="s">
        <v>467</v>
      </c>
      <c r="B218" s="64" t="s">
        <v>47</v>
      </c>
      <c r="C218" s="249" t="s">
        <v>468</v>
      </c>
      <c r="D218" s="249"/>
      <c r="E218" s="249"/>
      <c r="F218" s="249"/>
      <c r="G218" s="66">
        <v>50000</v>
      </c>
      <c r="H218" s="66"/>
      <c r="I218" s="66">
        <v>50000</v>
      </c>
      <c r="J218" s="66"/>
      <c r="K218" s="66"/>
      <c r="L218" s="66"/>
      <c r="M218" s="66"/>
      <c r="N218" s="66"/>
      <c r="O218" s="66"/>
      <c r="P218" s="66"/>
      <c r="Q218" s="66"/>
      <c r="R218" s="66"/>
      <c r="S218" s="66">
        <v>50000</v>
      </c>
      <c r="T218" s="66"/>
      <c r="U218" s="67" t="str">
        <f t="shared" si="12"/>
        <v>ПРОЧИЕ БЕЗВОЗМЕЗДНЫЕ ПОСТУПЛЕНИЯ</v>
      </c>
      <c r="V218" s="64" t="str">
        <f t="shared" si="13"/>
        <v>010</v>
      </c>
      <c r="W218" s="249" t="str">
        <f t="shared" si="14"/>
        <v>00020700000000000000</v>
      </c>
      <c r="X218" s="249"/>
      <c r="Y218" s="249"/>
      <c r="Z218" s="249"/>
      <c r="AA218" s="66">
        <v>50000</v>
      </c>
      <c r="AB218" s="66"/>
      <c r="AC218" s="66">
        <v>50000</v>
      </c>
      <c r="AD218" s="66"/>
      <c r="AE218" s="66"/>
      <c r="AF218" s="66"/>
      <c r="AG218" s="66"/>
      <c r="AH218" s="66"/>
      <c r="AI218" s="66"/>
      <c r="AJ218" s="66"/>
      <c r="AK218" s="66"/>
      <c r="AL218" s="66"/>
      <c r="AM218" s="66">
        <v>50000</v>
      </c>
      <c r="AN218" s="68"/>
      <c r="AO218" s="69" t="str">
        <f t="shared" si="15"/>
        <v>00020700000000000000</v>
      </c>
      <c r="AP218" s="70"/>
    </row>
    <row r="219" spans="1:42" ht="18.75" customHeight="1" x14ac:dyDescent="0.25">
      <c r="A219" s="71" t="s">
        <v>469</v>
      </c>
      <c r="B219" s="64" t="s">
        <v>47</v>
      </c>
      <c r="C219" s="249" t="s">
        <v>470</v>
      </c>
      <c r="D219" s="249"/>
      <c r="E219" s="249"/>
      <c r="F219" s="249"/>
      <c r="G219" s="66">
        <v>50000</v>
      </c>
      <c r="H219" s="66"/>
      <c r="I219" s="66">
        <v>50000</v>
      </c>
      <c r="J219" s="66"/>
      <c r="K219" s="66"/>
      <c r="L219" s="66"/>
      <c r="M219" s="66"/>
      <c r="N219" s="66"/>
      <c r="O219" s="66"/>
      <c r="P219" s="66"/>
      <c r="Q219" s="66"/>
      <c r="R219" s="66"/>
      <c r="S219" s="66">
        <v>50000</v>
      </c>
      <c r="T219" s="66"/>
      <c r="U219" s="72" t="str">
        <f t="shared" si="12"/>
        <v>Прочие безвозмездные поступления в бюджеты сельских поселений</v>
      </c>
      <c r="V219" s="64" t="str">
        <f t="shared" si="13"/>
        <v>010</v>
      </c>
      <c r="W219" s="249" t="str">
        <f t="shared" si="14"/>
        <v>00020705000100000150</v>
      </c>
      <c r="X219" s="249"/>
      <c r="Y219" s="249"/>
      <c r="Z219" s="249"/>
      <c r="AA219" s="66">
        <v>50000</v>
      </c>
      <c r="AB219" s="66"/>
      <c r="AC219" s="66">
        <v>50000</v>
      </c>
      <c r="AD219" s="66"/>
      <c r="AE219" s="66"/>
      <c r="AF219" s="66"/>
      <c r="AG219" s="66"/>
      <c r="AH219" s="66"/>
      <c r="AI219" s="66"/>
      <c r="AJ219" s="66"/>
      <c r="AK219" s="66"/>
      <c r="AL219" s="66"/>
      <c r="AM219" s="66">
        <v>50000</v>
      </c>
      <c r="AN219" s="68"/>
      <c r="AO219" s="69" t="str">
        <f t="shared" si="15"/>
        <v>00020705000100000150</v>
      </c>
      <c r="AP219" s="70"/>
    </row>
    <row r="220" spans="1:42" ht="18.75" customHeight="1" x14ac:dyDescent="0.25">
      <c r="A220" s="165" t="s">
        <v>469</v>
      </c>
      <c r="B220" s="74" t="s">
        <v>47</v>
      </c>
      <c r="C220" s="250" t="s">
        <v>471</v>
      </c>
      <c r="D220" s="325"/>
      <c r="E220" s="326"/>
      <c r="F220" s="327"/>
      <c r="G220" s="66">
        <v>50000</v>
      </c>
      <c r="H220" s="76"/>
      <c r="I220" s="66">
        <v>50000</v>
      </c>
      <c r="J220" s="76"/>
      <c r="K220" s="77"/>
      <c r="L220" s="77"/>
      <c r="M220" s="77"/>
      <c r="N220" s="77"/>
      <c r="O220" s="77"/>
      <c r="P220" s="77"/>
      <c r="Q220" s="77"/>
      <c r="R220" s="77"/>
      <c r="S220" s="77">
        <v>50000</v>
      </c>
      <c r="T220" s="77"/>
      <c r="U220" s="78" t="str">
        <f t="shared" si="12"/>
        <v>Прочие безвозмездные поступления в бюджеты сельских поселений</v>
      </c>
      <c r="V220" s="79" t="str">
        <f t="shared" si="13"/>
        <v>010</v>
      </c>
      <c r="W220" s="310" t="str">
        <f t="shared" si="14"/>
        <v>00020705030100000150</v>
      </c>
      <c r="X220" s="311"/>
      <c r="Y220" s="312"/>
      <c r="Z220" s="313"/>
      <c r="AA220" s="66">
        <v>50000</v>
      </c>
      <c r="AB220" s="76"/>
      <c r="AC220" s="66">
        <v>50000</v>
      </c>
      <c r="AD220" s="76"/>
      <c r="AE220" s="77"/>
      <c r="AF220" s="77"/>
      <c r="AG220" s="77"/>
      <c r="AH220" s="77"/>
      <c r="AI220" s="77"/>
      <c r="AJ220" s="77"/>
      <c r="AK220" s="77"/>
      <c r="AL220" s="77"/>
      <c r="AM220" s="77">
        <v>50000</v>
      </c>
      <c r="AN220" s="81"/>
      <c r="AO220" s="82" t="str">
        <f t="shared" si="15"/>
        <v>00020705030100000150</v>
      </c>
      <c r="AP220" s="70"/>
    </row>
    <row r="221" spans="1:42" ht="45.4" customHeight="1" x14ac:dyDescent="0.25">
      <c r="A221" s="63" t="s">
        <v>472</v>
      </c>
      <c r="B221" s="64" t="s">
        <v>47</v>
      </c>
      <c r="C221" s="249" t="s">
        <v>473</v>
      </c>
      <c r="D221" s="249"/>
      <c r="E221" s="249"/>
      <c r="F221" s="249"/>
      <c r="G221" s="66">
        <v>5351288.74</v>
      </c>
      <c r="H221" s="66"/>
      <c r="I221" s="66">
        <v>5351288.74</v>
      </c>
      <c r="J221" s="66">
        <v>2042904.11</v>
      </c>
      <c r="K221" s="66"/>
      <c r="L221" s="66"/>
      <c r="M221" s="66"/>
      <c r="N221" s="66"/>
      <c r="O221" s="66"/>
      <c r="P221" s="66"/>
      <c r="Q221" s="66">
        <v>7393022.8499999996</v>
      </c>
      <c r="R221" s="66"/>
      <c r="S221" s="66">
        <v>1170</v>
      </c>
      <c r="T221" s="66"/>
      <c r="U221" s="67" t="str">
        <f t="shared" si="12"/>
        <v>ДОХОДЫ БЮДЖЕТОВ БЮДЖЕТНОЙ СИСТЕМЫ РОССИЙСКОЙ ФЕДЕРАЦИИ ОТ ВОЗВРАТА ОСТАТКОВ СУБСИДИЙ, СУБВЕНЦИЙ И ИНЫХ МЕЖБЮДЖЕТНЫХ ТРАНСФЕРТОВ, ИМЕЮЩИХ ЦЕЛЕВОЕ НАЗНАЧЕНИЕ, ПРОШЛЫХ ЛЕТ</v>
      </c>
      <c r="V221" s="64" t="str">
        <f t="shared" si="13"/>
        <v>010</v>
      </c>
      <c r="W221" s="249" t="str">
        <f t="shared" si="14"/>
        <v>00021800000000000000</v>
      </c>
      <c r="X221" s="249"/>
      <c r="Y221" s="249"/>
      <c r="Z221" s="249"/>
      <c r="AA221" s="66">
        <v>5351288.74</v>
      </c>
      <c r="AB221" s="66"/>
      <c r="AC221" s="66">
        <v>5351288.74</v>
      </c>
      <c r="AD221" s="66">
        <v>2042904.11</v>
      </c>
      <c r="AE221" s="66"/>
      <c r="AF221" s="66"/>
      <c r="AG221" s="66"/>
      <c r="AH221" s="66"/>
      <c r="AI221" s="66"/>
      <c r="AJ221" s="66"/>
      <c r="AK221" s="66">
        <v>7393022.8499999996</v>
      </c>
      <c r="AL221" s="66"/>
      <c r="AM221" s="66">
        <v>1170</v>
      </c>
      <c r="AN221" s="68"/>
      <c r="AO221" s="69" t="str">
        <f t="shared" si="15"/>
        <v>00021800000000000000</v>
      </c>
      <c r="AP221" s="70"/>
    </row>
    <row r="222" spans="1:42" ht="63.2" customHeight="1" x14ac:dyDescent="0.25">
      <c r="A222" s="71" t="s">
        <v>474</v>
      </c>
      <c r="B222" s="64" t="s">
        <v>47</v>
      </c>
      <c r="C222" s="249" t="s">
        <v>475</v>
      </c>
      <c r="D222" s="249"/>
      <c r="E222" s="249"/>
      <c r="F222" s="249"/>
      <c r="G222" s="66">
        <v>5351288.74</v>
      </c>
      <c r="H222" s="66"/>
      <c r="I222" s="66">
        <v>5351288.74</v>
      </c>
      <c r="J222" s="66">
        <v>2042904.11</v>
      </c>
      <c r="K222" s="66"/>
      <c r="L222" s="66"/>
      <c r="M222" s="66"/>
      <c r="N222" s="66"/>
      <c r="O222" s="66"/>
      <c r="P222" s="66"/>
      <c r="Q222" s="66">
        <v>7393022.8499999996</v>
      </c>
      <c r="R222" s="66"/>
      <c r="S222" s="66">
        <v>1170</v>
      </c>
      <c r="T222" s="66"/>
      <c r="U222" s="72" t="str">
        <f t="shared" si="12"/>
        <v>Доходы бюджетов бюджетной системы Российской Федерации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v>
      </c>
      <c r="V222" s="64" t="str">
        <f t="shared" si="13"/>
        <v>010</v>
      </c>
      <c r="W222" s="249" t="str">
        <f t="shared" si="14"/>
        <v>00021800000000000150</v>
      </c>
      <c r="X222" s="249"/>
      <c r="Y222" s="249"/>
      <c r="Z222" s="249"/>
      <c r="AA222" s="66">
        <v>5351288.74</v>
      </c>
      <c r="AB222" s="66"/>
      <c r="AC222" s="66">
        <v>5351288.74</v>
      </c>
      <c r="AD222" s="66">
        <v>2042904.11</v>
      </c>
      <c r="AE222" s="66"/>
      <c r="AF222" s="66"/>
      <c r="AG222" s="66"/>
      <c r="AH222" s="66"/>
      <c r="AI222" s="66"/>
      <c r="AJ222" s="66"/>
      <c r="AK222" s="66">
        <v>7393022.8499999996</v>
      </c>
      <c r="AL222" s="66"/>
      <c r="AM222" s="66">
        <v>1170</v>
      </c>
      <c r="AN222" s="68"/>
      <c r="AO222" s="69" t="str">
        <f t="shared" si="15"/>
        <v>00021800000000000150</v>
      </c>
      <c r="AP222" s="70"/>
    </row>
    <row r="223" spans="1:42" ht="63.2" customHeight="1" x14ac:dyDescent="0.25">
      <c r="A223" s="71" t="s">
        <v>476</v>
      </c>
      <c r="B223" s="64" t="s">
        <v>47</v>
      </c>
      <c r="C223" s="249" t="s">
        <v>477</v>
      </c>
      <c r="D223" s="249"/>
      <c r="E223" s="249"/>
      <c r="F223" s="249"/>
      <c r="G223" s="66">
        <v>5351288.74</v>
      </c>
      <c r="H223" s="66"/>
      <c r="I223" s="66">
        <v>5351288.74</v>
      </c>
      <c r="J223" s="66">
        <v>2041734.11</v>
      </c>
      <c r="K223" s="66"/>
      <c r="L223" s="66"/>
      <c r="M223" s="66"/>
      <c r="N223" s="66"/>
      <c r="O223" s="66"/>
      <c r="P223" s="66"/>
      <c r="Q223" s="66">
        <v>7393022.8499999996</v>
      </c>
      <c r="R223" s="66"/>
      <c r="S223" s="66"/>
      <c r="T223" s="66"/>
      <c r="U223" s="72" t="str">
        <f t="shared" si="12"/>
        <v>Доходы бюджетов муниципальных районов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v>
      </c>
      <c r="V223" s="64" t="str">
        <f t="shared" si="13"/>
        <v>010</v>
      </c>
      <c r="W223" s="249" t="str">
        <f t="shared" si="14"/>
        <v>00021800000050000150</v>
      </c>
      <c r="X223" s="249"/>
      <c r="Y223" s="249"/>
      <c r="Z223" s="249"/>
      <c r="AA223" s="66">
        <v>5351288.74</v>
      </c>
      <c r="AB223" s="66"/>
      <c r="AC223" s="66">
        <v>5351288.74</v>
      </c>
      <c r="AD223" s="66">
        <v>2041734.11</v>
      </c>
      <c r="AE223" s="66"/>
      <c r="AF223" s="66"/>
      <c r="AG223" s="66"/>
      <c r="AH223" s="66"/>
      <c r="AI223" s="66"/>
      <c r="AJ223" s="66"/>
      <c r="AK223" s="66">
        <v>7393022.8499999996</v>
      </c>
      <c r="AL223" s="66"/>
      <c r="AM223" s="66"/>
      <c r="AN223" s="68"/>
      <c r="AO223" s="69" t="str">
        <f t="shared" si="15"/>
        <v>00021800000050000150</v>
      </c>
      <c r="AP223" s="70"/>
    </row>
    <row r="224" spans="1:42" ht="63.2" customHeight="1" x14ac:dyDescent="0.25">
      <c r="A224" s="71" t="s">
        <v>478</v>
      </c>
      <c r="B224" s="64" t="s">
        <v>47</v>
      </c>
      <c r="C224" s="249" t="s">
        <v>479</v>
      </c>
      <c r="D224" s="249"/>
      <c r="E224" s="249"/>
      <c r="F224" s="249"/>
      <c r="G224" s="66">
        <v>0</v>
      </c>
      <c r="H224" s="66"/>
      <c r="I224" s="66">
        <v>0</v>
      </c>
      <c r="J224" s="66">
        <v>1170</v>
      </c>
      <c r="K224" s="66"/>
      <c r="L224" s="66"/>
      <c r="M224" s="66"/>
      <c r="N224" s="66"/>
      <c r="O224" s="66"/>
      <c r="P224" s="66"/>
      <c r="Q224" s="66"/>
      <c r="R224" s="66"/>
      <c r="S224" s="66">
        <v>1170</v>
      </c>
      <c r="T224" s="66"/>
      <c r="U224" s="72" t="str">
        <f t="shared" si="12"/>
        <v>Доходы бюджетов сельских поселений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v>
      </c>
      <c r="V224" s="64" t="str">
        <f t="shared" si="13"/>
        <v>010</v>
      </c>
      <c r="W224" s="249" t="str">
        <f t="shared" si="14"/>
        <v>00021800000100000150</v>
      </c>
      <c r="X224" s="249"/>
      <c r="Y224" s="249"/>
      <c r="Z224" s="249"/>
      <c r="AA224" s="66">
        <v>0</v>
      </c>
      <c r="AB224" s="66"/>
      <c r="AC224" s="66">
        <v>0</v>
      </c>
      <c r="AD224" s="66">
        <v>1170</v>
      </c>
      <c r="AE224" s="66"/>
      <c r="AF224" s="66"/>
      <c r="AG224" s="66"/>
      <c r="AH224" s="66"/>
      <c r="AI224" s="66"/>
      <c r="AJ224" s="66"/>
      <c r="AK224" s="66"/>
      <c r="AL224" s="66"/>
      <c r="AM224" s="66">
        <v>1170</v>
      </c>
      <c r="AN224" s="68"/>
      <c r="AO224" s="69" t="str">
        <f t="shared" si="15"/>
        <v>00021800000100000150</v>
      </c>
      <c r="AP224" s="70"/>
    </row>
    <row r="225" spans="1:42" ht="27.6" customHeight="1" x14ac:dyDescent="0.25">
      <c r="A225" s="71" t="s">
        <v>480</v>
      </c>
      <c r="B225" s="64" t="s">
        <v>47</v>
      </c>
      <c r="C225" s="249" t="s">
        <v>481</v>
      </c>
      <c r="D225" s="249"/>
      <c r="E225" s="249"/>
      <c r="F225" s="249"/>
      <c r="G225" s="66">
        <v>5351288.74</v>
      </c>
      <c r="H225" s="66"/>
      <c r="I225" s="66">
        <v>5351288.74</v>
      </c>
      <c r="J225" s="66"/>
      <c r="K225" s="66"/>
      <c r="L225" s="66"/>
      <c r="M225" s="66"/>
      <c r="N225" s="66"/>
      <c r="O225" s="66"/>
      <c r="P225" s="66"/>
      <c r="Q225" s="66">
        <v>5351288.74</v>
      </c>
      <c r="R225" s="66"/>
      <c r="S225" s="66"/>
      <c r="T225" s="66"/>
      <c r="U225" s="72" t="str">
        <f t="shared" si="12"/>
        <v>Доходы бюджетов муниципальных районов от возврата организациями остатков субсидий прошлых лет</v>
      </c>
      <c r="V225" s="64" t="str">
        <f t="shared" si="13"/>
        <v>010</v>
      </c>
      <c r="W225" s="249" t="str">
        <f t="shared" si="14"/>
        <v>00021805000050000150</v>
      </c>
      <c r="X225" s="249"/>
      <c r="Y225" s="249"/>
      <c r="Z225" s="249"/>
      <c r="AA225" s="66">
        <v>5351288.74</v>
      </c>
      <c r="AB225" s="66"/>
      <c r="AC225" s="66">
        <v>5351288.74</v>
      </c>
      <c r="AD225" s="66"/>
      <c r="AE225" s="66"/>
      <c r="AF225" s="66"/>
      <c r="AG225" s="66"/>
      <c r="AH225" s="66"/>
      <c r="AI225" s="66"/>
      <c r="AJ225" s="66"/>
      <c r="AK225" s="66">
        <v>5351288.74</v>
      </c>
      <c r="AL225" s="66"/>
      <c r="AM225" s="66"/>
      <c r="AN225" s="68"/>
      <c r="AO225" s="69" t="str">
        <f t="shared" si="15"/>
        <v>00021805000050000150</v>
      </c>
      <c r="AP225" s="70"/>
    </row>
    <row r="226" spans="1:42" ht="27.6" customHeight="1" x14ac:dyDescent="0.25">
      <c r="A226" s="165" t="s">
        <v>482</v>
      </c>
      <c r="B226" s="74" t="s">
        <v>47</v>
      </c>
      <c r="C226" s="250" t="s">
        <v>483</v>
      </c>
      <c r="D226" s="325"/>
      <c r="E226" s="326"/>
      <c r="F226" s="327"/>
      <c r="G226" s="66">
        <v>5351288.74</v>
      </c>
      <c r="H226" s="76"/>
      <c r="I226" s="66">
        <v>5351288.74</v>
      </c>
      <c r="J226" s="76"/>
      <c r="K226" s="77"/>
      <c r="L226" s="77"/>
      <c r="M226" s="77"/>
      <c r="N226" s="77"/>
      <c r="O226" s="77"/>
      <c r="P226" s="77"/>
      <c r="Q226" s="77">
        <v>5351288.74</v>
      </c>
      <c r="R226" s="77"/>
      <c r="S226" s="77"/>
      <c r="T226" s="77"/>
      <c r="U226" s="78" t="str">
        <f t="shared" si="12"/>
        <v>Доходы бюджетов муниципальных районов от возврата автономными учреждениями остатков субсидий прошлых лет</v>
      </c>
      <c r="V226" s="79" t="str">
        <f t="shared" si="13"/>
        <v>010</v>
      </c>
      <c r="W226" s="310" t="str">
        <f t="shared" si="14"/>
        <v>00021805020050000150</v>
      </c>
      <c r="X226" s="311"/>
      <c r="Y226" s="312"/>
      <c r="Z226" s="313"/>
      <c r="AA226" s="66">
        <v>5351288.74</v>
      </c>
      <c r="AB226" s="76"/>
      <c r="AC226" s="66">
        <v>5351288.74</v>
      </c>
      <c r="AD226" s="76"/>
      <c r="AE226" s="77"/>
      <c r="AF226" s="77"/>
      <c r="AG226" s="77"/>
      <c r="AH226" s="77"/>
      <c r="AI226" s="77"/>
      <c r="AJ226" s="77"/>
      <c r="AK226" s="77">
        <v>5351288.74</v>
      </c>
      <c r="AL226" s="77"/>
      <c r="AM226" s="77"/>
      <c r="AN226" s="81"/>
      <c r="AO226" s="82" t="str">
        <f t="shared" si="15"/>
        <v>00021805020050000150</v>
      </c>
      <c r="AP226" s="70"/>
    </row>
    <row r="227" spans="1:42" ht="45.4" customHeight="1" x14ac:dyDescent="0.25">
      <c r="A227" s="166" t="s">
        <v>484</v>
      </c>
      <c r="B227" s="74" t="s">
        <v>47</v>
      </c>
      <c r="C227" s="250" t="s">
        <v>485</v>
      </c>
      <c r="D227" s="325"/>
      <c r="E227" s="326"/>
      <c r="F227" s="327"/>
      <c r="G227" s="66">
        <v>0</v>
      </c>
      <c r="H227" s="76"/>
      <c r="I227" s="66">
        <v>0</v>
      </c>
      <c r="J227" s="76">
        <v>2041734.11</v>
      </c>
      <c r="K227" s="77"/>
      <c r="L227" s="77"/>
      <c r="M227" s="77"/>
      <c r="N227" s="77"/>
      <c r="O227" s="77"/>
      <c r="P227" s="77"/>
      <c r="Q227" s="77">
        <v>2041734.11</v>
      </c>
      <c r="R227" s="77"/>
      <c r="S227" s="77"/>
      <c r="T227" s="77"/>
      <c r="U227" s="84" t="str">
        <f t="shared" si="12"/>
        <v>Доходы бюджетов муниципальных районов от возврата прочих остатков субсидий, субвенций и иных межбюджетных трансфертов, имеющих целевое назначение, прошлых лет из бюджетов поселений</v>
      </c>
      <c r="V227" s="79" t="str">
        <f t="shared" si="13"/>
        <v>010</v>
      </c>
      <c r="W227" s="310" t="str">
        <f t="shared" si="14"/>
        <v>00021860010050000150</v>
      </c>
      <c r="X227" s="311"/>
      <c r="Y227" s="312"/>
      <c r="Z227" s="313"/>
      <c r="AA227" s="66">
        <v>0</v>
      </c>
      <c r="AB227" s="76"/>
      <c r="AC227" s="66">
        <v>0</v>
      </c>
      <c r="AD227" s="76">
        <v>2041734.11</v>
      </c>
      <c r="AE227" s="77"/>
      <c r="AF227" s="77"/>
      <c r="AG227" s="77"/>
      <c r="AH227" s="77"/>
      <c r="AI227" s="77"/>
      <c r="AJ227" s="77"/>
      <c r="AK227" s="77">
        <v>2041734.11</v>
      </c>
      <c r="AL227" s="77"/>
      <c r="AM227" s="77"/>
      <c r="AN227" s="81"/>
      <c r="AO227" s="82" t="str">
        <f t="shared" si="15"/>
        <v>00021860010050000150</v>
      </c>
      <c r="AP227" s="70"/>
    </row>
    <row r="228" spans="1:42" ht="45.4" customHeight="1" x14ac:dyDescent="0.25">
      <c r="A228" s="166" t="s">
        <v>486</v>
      </c>
      <c r="B228" s="74" t="s">
        <v>47</v>
      </c>
      <c r="C228" s="250" t="s">
        <v>487</v>
      </c>
      <c r="D228" s="325"/>
      <c r="E228" s="326"/>
      <c r="F228" s="327"/>
      <c r="G228" s="66">
        <v>0</v>
      </c>
      <c r="H228" s="76"/>
      <c r="I228" s="66">
        <v>0</v>
      </c>
      <c r="J228" s="76">
        <v>1170</v>
      </c>
      <c r="K228" s="77"/>
      <c r="L228" s="77"/>
      <c r="M228" s="77"/>
      <c r="N228" s="77"/>
      <c r="O228" s="77"/>
      <c r="P228" s="77"/>
      <c r="Q228" s="77"/>
      <c r="R228" s="77"/>
      <c r="S228" s="77">
        <v>1170</v>
      </c>
      <c r="T228" s="77"/>
      <c r="U228" s="84" t="str">
        <f t="shared" si="12"/>
        <v>Доходы бюджетов сельских поселений от возврата остатков субсидий, субвенций и иных межбюджетных трансфертов, имеющих целевое назначение, прошлых лет из бюджетов муниципальных районов</v>
      </c>
      <c r="V228" s="79" t="str">
        <f t="shared" si="13"/>
        <v>010</v>
      </c>
      <c r="W228" s="310" t="str">
        <f t="shared" si="14"/>
        <v>00021860010100000150</v>
      </c>
      <c r="X228" s="311"/>
      <c r="Y228" s="312"/>
      <c r="Z228" s="313"/>
      <c r="AA228" s="66">
        <v>0</v>
      </c>
      <c r="AB228" s="76"/>
      <c r="AC228" s="66">
        <v>0</v>
      </c>
      <c r="AD228" s="76">
        <v>1170</v>
      </c>
      <c r="AE228" s="77"/>
      <c r="AF228" s="77"/>
      <c r="AG228" s="77"/>
      <c r="AH228" s="77"/>
      <c r="AI228" s="77"/>
      <c r="AJ228" s="77"/>
      <c r="AK228" s="77"/>
      <c r="AL228" s="77"/>
      <c r="AM228" s="77">
        <v>1170</v>
      </c>
      <c r="AN228" s="81"/>
      <c r="AO228" s="82" t="str">
        <f t="shared" si="15"/>
        <v>00021860010100000150</v>
      </c>
      <c r="AP228" s="70"/>
    </row>
    <row r="229" spans="1:42" ht="36.6" customHeight="1" x14ac:dyDescent="0.25">
      <c r="A229" s="63" t="s">
        <v>488</v>
      </c>
      <c r="B229" s="64" t="s">
        <v>47</v>
      </c>
      <c r="C229" s="249" t="s">
        <v>489</v>
      </c>
      <c r="D229" s="249"/>
      <c r="E229" s="249"/>
      <c r="F229" s="249"/>
      <c r="G229" s="66">
        <v>-5921570.4400000004</v>
      </c>
      <c r="H229" s="66"/>
      <c r="I229" s="66">
        <v>-5921570.4400000004</v>
      </c>
      <c r="J229" s="66">
        <v>-2042904.11</v>
      </c>
      <c r="K229" s="66"/>
      <c r="L229" s="66"/>
      <c r="M229" s="66"/>
      <c r="N229" s="66"/>
      <c r="O229" s="66"/>
      <c r="P229" s="66"/>
      <c r="Q229" s="66">
        <v>-5922740.4400000004</v>
      </c>
      <c r="R229" s="66">
        <v>-2041734.11</v>
      </c>
      <c r="S229" s="66"/>
      <c r="T229" s="66"/>
      <c r="U229" s="67" t="str">
        <f t="shared" si="12"/>
        <v>ВОЗВРАТ ОСТАТКОВ СУБСИДИЙ, СУБВЕНЦИЙ И ИНЫХ МЕЖБЮДЖЕТНЫХ ТРАНСФЕРТОВ, ИМЕЮЩИХ ЦЕЛЕВОЕ НАЗНАЧЕНИЕ, ПРОШЛЫХ ЛЕТ</v>
      </c>
      <c r="V229" s="64" t="str">
        <f t="shared" si="13"/>
        <v>010</v>
      </c>
      <c r="W229" s="249" t="str">
        <f t="shared" si="14"/>
        <v>00021900000000000000</v>
      </c>
      <c r="X229" s="249"/>
      <c r="Y229" s="249"/>
      <c r="Z229" s="249"/>
      <c r="AA229" s="66">
        <v>-5921570.4400000004</v>
      </c>
      <c r="AB229" s="66"/>
      <c r="AC229" s="66">
        <v>-5921570.4400000004</v>
      </c>
      <c r="AD229" s="66">
        <v>-2042904.11</v>
      </c>
      <c r="AE229" s="66"/>
      <c r="AF229" s="66"/>
      <c r="AG229" s="66"/>
      <c r="AH229" s="66"/>
      <c r="AI229" s="66"/>
      <c r="AJ229" s="66"/>
      <c r="AK229" s="66">
        <v>-5922740.4400000004</v>
      </c>
      <c r="AL229" s="66">
        <v>-2041734.11</v>
      </c>
      <c r="AM229" s="66"/>
      <c r="AN229" s="68"/>
      <c r="AO229" s="69" t="str">
        <f t="shared" si="15"/>
        <v>00021900000000000000</v>
      </c>
      <c r="AP229" s="70"/>
    </row>
    <row r="230" spans="1:42" ht="36.6" customHeight="1" x14ac:dyDescent="0.25">
      <c r="A230" s="71" t="s">
        <v>490</v>
      </c>
      <c r="B230" s="64" t="s">
        <v>47</v>
      </c>
      <c r="C230" s="249" t="s">
        <v>491</v>
      </c>
      <c r="D230" s="249"/>
      <c r="E230" s="249"/>
      <c r="F230" s="249"/>
      <c r="G230" s="66">
        <v>-5921570.4400000004</v>
      </c>
      <c r="H230" s="66"/>
      <c r="I230" s="66">
        <v>-5921570.4400000004</v>
      </c>
      <c r="J230" s="66">
        <v>-1170</v>
      </c>
      <c r="K230" s="66"/>
      <c r="L230" s="66"/>
      <c r="M230" s="66"/>
      <c r="N230" s="66"/>
      <c r="O230" s="66"/>
      <c r="P230" s="66"/>
      <c r="Q230" s="66">
        <v>-5922740.4400000004</v>
      </c>
      <c r="R230" s="66"/>
      <c r="S230" s="66"/>
      <c r="T230" s="66"/>
      <c r="U230" s="72" t="str">
        <f t="shared" si="12"/>
        <v>Возврат остатков субсидий, субвенций и иных межбюджетных трансфертов, имеющих целевое назначение, прошлых лет из бюджетов муниципальных районов</v>
      </c>
      <c r="V230" s="64" t="str">
        <f t="shared" si="13"/>
        <v>010</v>
      </c>
      <c r="W230" s="249" t="str">
        <f t="shared" si="14"/>
        <v>00021900000050000150</v>
      </c>
      <c r="X230" s="249"/>
      <c r="Y230" s="249"/>
      <c r="Z230" s="249"/>
      <c r="AA230" s="66">
        <v>-5921570.4400000004</v>
      </c>
      <c r="AB230" s="66"/>
      <c r="AC230" s="66">
        <v>-5921570.4400000004</v>
      </c>
      <c r="AD230" s="66">
        <v>-1170</v>
      </c>
      <c r="AE230" s="66"/>
      <c r="AF230" s="66"/>
      <c r="AG230" s="66"/>
      <c r="AH230" s="66"/>
      <c r="AI230" s="66"/>
      <c r="AJ230" s="66"/>
      <c r="AK230" s="66">
        <v>-5922740.4400000004</v>
      </c>
      <c r="AL230" s="66"/>
      <c r="AM230" s="66"/>
      <c r="AN230" s="68"/>
      <c r="AO230" s="69" t="str">
        <f t="shared" si="15"/>
        <v>00021900000050000150</v>
      </c>
      <c r="AP230" s="70"/>
    </row>
    <row r="231" spans="1:42" ht="36.6" customHeight="1" x14ac:dyDescent="0.25">
      <c r="A231" s="71" t="s">
        <v>492</v>
      </c>
      <c r="B231" s="64" t="s">
        <v>47</v>
      </c>
      <c r="C231" s="249" t="s">
        <v>493</v>
      </c>
      <c r="D231" s="249"/>
      <c r="E231" s="249"/>
      <c r="F231" s="249"/>
      <c r="G231" s="66">
        <v>0</v>
      </c>
      <c r="H231" s="66"/>
      <c r="I231" s="66">
        <v>0</v>
      </c>
      <c r="J231" s="66">
        <v>-2041734.11</v>
      </c>
      <c r="K231" s="66"/>
      <c r="L231" s="66"/>
      <c r="M231" s="66"/>
      <c r="N231" s="66"/>
      <c r="O231" s="66"/>
      <c r="P231" s="66"/>
      <c r="Q231" s="66"/>
      <c r="R231" s="66">
        <v>-2041734.11</v>
      </c>
      <c r="S231" s="66"/>
      <c r="T231" s="66"/>
      <c r="U231" s="72" t="str">
        <f t="shared" si="12"/>
        <v>Возврат остатков субсидий, субвенций и иных межбюджетных трансфертов, имеющих целевое назначение, прошлых лет из бюджетов городских поселений</v>
      </c>
      <c r="V231" s="64" t="str">
        <f t="shared" si="13"/>
        <v>010</v>
      </c>
      <c r="W231" s="249" t="str">
        <f t="shared" si="14"/>
        <v>00021900000130000150</v>
      </c>
      <c r="X231" s="249"/>
      <c r="Y231" s="249"/>
      <c r="Z231" s="249"/>
      <c r="AA231" s="66">
        <v>0</v>
      </c>
      <c r="AB231" s="66"/>
      <c r="AC231" s="66">
        <v>0</v>
      </c>
      <c r="AD231" s="66">
        <v>-2041734.11</v>
      </c>
      <c r="AE231" s="66"/>
      <c r="AF231" s="66"/>
      <c r="AG231" s="66"/>
      <c r="AH231" s="66"/>
      <c r="AI231" s="66"/>
      <c r="AJ231" s="66"/>
      <c r="AK231" s="66"/>
      <c r="AL231" s="66">
        <v>-2041734.11</v>
      </c>
      <c r="AM231" s="66"/>
      <c r="AN231" s="68"/>
      <c r="AO231" s="69" t="str">
        <f t="shared" si="15"/>
        <v>00021900000130000150</v>
      </c>
      <c r="AP231" s="70"/>
    </row>
    <row r="232" spans="1:42" ht="36.6" customHeight="1" x14ac:dyDescent="0.25">
      <c r="A232" s="165" t="s">
        <v>494</v>
      </c>
      <c r="B232" s="74" t="s">
        <v>47</v>
      </c>
      <c r="C232" s="250" t="s">
        <v>495</v>
      </c>
      <c r="D232" s="325"/>
      <c r="E232" s="326"/>
      <c r="F232" s="327"/>
      <c r="G232" s="66">
        <v>-5921570.4400000004</v>
      </c>
      <c r="H232" s="76"/>
      <c r="I232" s="66">
        <v>-5921570.4400000004</v>
      </c>
      <c r="J232" s="76">
        <v>-1170</v>
      </c>
      <c r="K232" s="77"/>
      <c r="L232" s="77"/>
      <c r="M232" s="77"/>
      <c r="N232" s="77"/>
      <c r="O232" s="77"/>
      <c r="P232" s="77"/>
      <c r="Q232" s="77">
        <v>-5922740.4400000004</v>
      </c>
      <c r="R232" s="77"/>
      <c r="S232" s="77"/>
      <c r="T232" s="77"/>
      <c r="U232" s="78" t="str">
        <f t="shared" si="12"/>
        <v>Возврат прочих остатков субсидий, субвенций и иных межбюджетных трансфертов, имеющих целевое назначение, прошлых лет из бюджетов муниципальных районов</v>
      </c>
      <c r="V232" s="79" t="str">
        <f t="shared" si="13"/>
        <v>010</v>
      </c>
      <c r="W232" s="310" t="str">
        <f t="shared" si="14"/>
        <v>00021960010050000150</v>
      </c>
      <c r="X232" s="311"/>
      <c r="Y232" s="312"/>
      <c r="Z232" s="313"/>
      <c r="AA232" s="66">
        <v>-5921570.4400000004</v>
      </c>
      <c r="AB232" s="76"/>
      <c r="AC232" s="66">
        <v>-5921570.4400000004</v>
      </c>
      <c r="AD232" s="76">
        <v>-1170</v>
      </c>
      <c r="AE232" s="77"/>
      <c r="AF232" s="77"/>
      <c r="AG232" s="77"/>
      <c r="AH232" s="77"/>
      <c r="AI232" s="77"/>
      <c r="AJ232" s="77"/>
      <c r="AK232" s="77">
        <v>-5922740.4400000004</v>
      </c>
      <c r="AL232" s="77"/>
      <c r="AM232" s="77"/>
      <c r="AN232" s="81"/>
      <c r="AO232" s="82" t="str">
        <f t="shared" si="15"/>
        <v>00021960010050000150</v>
      </c>
      <c r="AP232" s="70"/>
    </row>
    <row r="233" spans="1:42" ht="36.6" customHeight="1" x14ac:dyDescent="0.25">
      <c r="A233" s="166" t="s">
        <v>496</v>
      </c>
      <c r="B233" s="74" t="s">
        <v>47</v>
      </c>
      <c r="C233" s="250" t="s">
        <v>497</v>
      </c>
      <c r="D233" s="325"/>
      <c r="E233" s="326"/>
      <c r="F233" s="327"/>
      <c r="G233" s="66">
        <v>0</v>
      </c>
      <c r="H233" s="76"/>
      <c r="I233" s="66">
        <v>0</v>
      </c>
      <c r="J233" s="76">
        <v>-2041734.11</v>
      </c>
      <c r="K233" s="77"/>
      <c r="L233" s="77"/>
      <c r="M233" s="77"/>
      <c r="N233" s="77"/>
      <c r="O233" s="77"/>
      <c r="P233" s="77"/>
      <c r="Q233" s="77"/>
      <c r="R233" s="77">
        <v>-2041734.11</v>
      </c>
      <c r="S233" s="77"/>
      <c r="T233" s="77"/>
      <c r="U233" s="84" t="str">
        <f t="shared" si="12"/>
        <v>Возврат прочих остатков субсидий, субвенций и иных межбюджетных трансфертов, имеющих целевое назначение, прошлых лет из бюджетов городских поселений</v>
      </c>
      <c r="V233" s="79" t="str">
        <f t="shared" si="13"/>
        <v>010</v>
      </c>
      <c r="W233" s="310" t="str">
        <f t="shared" si="14"/>
        <v>00021960010130000150</v>
      </c>
      <c r="X233" s="311"/>
      <c r="Y233" s="312"/>
      <c r="Z233" s="313"/>
      <c r="AA233" s="66">
        <v>0</v>
      </c>
      <c r="AB233" s="76"/>
      <c r="AC233" s="66">
        <v>0</v>
      </c>
      <c r="AD233" s="76">
        <v>-2041734.11</v>
      </c>
      <c r="AE233" s="77"/>
      <c r="AF233" s="77"/>
      <c r="AG233" s="77"/>
      <c r="AH233" s="77"/>
      <c r="AI233" s="77"/>
      <c r="AJ233" s="77"/>
      <c r="AK233" s="77"/>
      <c r="AL233" s="77">
        <v>-2041734.11</v>
      </c>
      <c r="AM233" s="77"/>
      <c r="AN233" s="81"/>
      <c r="AO233" s="82" t="str">
        <f t="shared" si="15"/>
        <v>00021960010130000150</v>
      </c>
      <c r="AP233" s="70"/>
    </row>
    <row r="234" spans="1:42" ht="15" customHeight="1" x14ac:dyDescent="0.25">
      <c r="A234" s="85"/>
      <c r="B234" s="86"/>
      <c r="C234" s="86"/>
      <c r="D234" s="86"/>
      <c r="E234" s="86"/>
      <c r="F234" s="87"/>
      <c r="G234" s="88"/>
      <c r="H234" s="88"/>
      <c r="I234" s="88"/>
      <c r="J234" s="88"/>
      <c r="K234" s="88"/>
      <c r="L234" s="88"/>
      <c r="M234" s="88"/>
      <c r="N234" s="88"/>
      <c r="O234" s="88"/>
      <c r="P234" s="88"/>
      <c r="Q234" s="88"/>
      <c r="R234" s="88"/>
      <c r="S234" s="88"/>
      <c r="T234" s="88"/>
      <c r="U234" s="85"/>
      <c r="V234" s="86"/>
      <c r="W234" s="86"/>
      <c r="X234" s="86"/>
      <c r="Y234" s="86"/>
      <c r="Z234" s="87"/>
      <c r="AA234" s="88"/>
      <c r="AB234" s="88"/>
      <c r="AC234" s="88"/>
      <c r="AD234" s="88"/>
      <c r="AE234" s="88"/>
      <c r="AF234" s="88"/>
      <c r="AG234" s="88"/>
      <c r="AH234" s="88"/>
      <c r="AI234" s="88"/>
      <c r="AJ234" s="88"/>
      <c r="AK234" s="88"/>
      <c r="AL234" s="88"/>
      <c r="AM234" s="88"/>
      <c r="AN234" s="88"/>
      <c r="AO234" s="89"/>
      <c r="AP234" s="89"/>
    </row>
  </sheetData>
  <mergeCells count="492">
    <mergeCell ref="W230:Z230"/>
    <mergeCell ref="W231:Z231"/>
    <mergeCell ref="W232:Z232"/>
    <mergeCell ref="W233:Z233"/>
    <mergeCell ref="W24:Z24"/>
    <mergeCell ref="W25:Z25"/>
    <mergeCell ref="W26:Z26"/>
    <mergeCell ref="W27:Z27"/>
    <mergeCell ref="W28:Z28"/>
    <mergeCell ref="W29:Z29"/>
    <mergeCell ref="W30:Z30"/>
    <mergeCell ref="W31:Z31"/>
    <mergeCell ref="W32:Z32"/>
    <mergeCell ref="W33:Z33"/>
    <mergeCell ref="W34:Z34"/>
    <mergeCell ref="W35:Z35"/>
    <mergeCell ref="W36:Z36"/>
    <mergeCell ref="W37:Z37"/>
    <mergeCell ref="W38:Z38"/>
    <mergeCell ref="W39:Z39"/>
    <mergeCell ref="W40:Z40"/>
    <mergeCell ref="W41:Z41"/>
    <mergeCell ref="W42:Z42"/>
    <mergeCell ref="W43:Z43"/>
    <mergeCell ref="W221:Z221"/>
    <mergeCell ref="W222:Z222"/>
    <mergeCell ref="W223:Z223"/>
    <mergeCell ref="W224:Z224"/>
    <mergeCell ref="W225:Z225"/>
    <mergeCell ref="W226:Z226"/>
    <mergeCell ref="W227:Z227"/>
    <mergeCell ref="W228:Z228"/>
    <mergeCell ref="W229:Z229"/>
    <mergeCell ref="W213:Z213"/>
    <mergeCell ref="W214:Z214"/>
    <mergeCell ref="W215:Z215"/>
    <mergeCell ref="W216:Z216"/>
    <mergeCell ref="W217:Z217"/>
    <mergeCell ref="W218:Z218"/>
    <mergeCell ref="W219:Z219"/>
    <mergeCell ref="W22:Z22"/>
    <mergeCell ref="W220:Z220"/>
    <mergeCell ref="W23:Z23"/>
    <mergeCell ref="W44:Z44"/>
    <mergeCell ref="W45:Z45"/>
    <mergeCell ref="W46:Z46"/>
    <mergeCell ref="W47:Z47"/>
    <mergeCell ref="W48:Z48"/>
    <mergeCell ref="W49:Z49"/>
    <mergeCell ref="W50:Z50"/>
    <mergeCell ref="W51:Z51"/>
    <mergeCell ref="W52:Z52"/>
    <mergeCell ref="W53:Z53"/>
    <mergeCell ref="W54:Z54"/>
    <mergeCell ref="W55:Z55"/>
    <mergeCell ref="W56:Z56"/>
    <mergeCell ref="W57:Z57"/>
    <mergeCell ref="W205:Z205"/>
    <mergeCell ref="W206:Z206"/>
    <mergeCell ref="W207:Z207"/>
    <mergeCell ref="W208:Z208"/>
    <mergeCell ref="W209:Z209"/>
    <mergeCell ref="W21:Z21"/>
    <mergeCell ref="W210:Z210"/>
    <mergeCell ref="W211:Z211"/>
    <mergeCell ref="W212:Z212"/>
    <mergeCell ref="W58:Z58"/>
    <mergeCell ref="W59:Z59"/>
    <mergeCell ref="W60:Z60"/>
    <mergeCell ref="W61:Z61"/>
    <mergeCell ref="W62:Z62"/>
    <mergeCell ref="W63:Z63"/>
    <mergeCell ref="W64:Z64"/>
    <mergeCell ref="W65:Z65"/>
    <mergeCell ref="W66:Z66"/>
    <mergeCell ref="W67:Z67"/>
    <mergeCell ref="W68:Z68"/>
    <mergeCell ref="W69:Z69"/>
    <mergeCell ref="W70:Z70"/>
    <mergeCell ref="W71:Z71"/>
    <mergeCell ref="W72:Z72"/>
    <mergeCell ref="W197:Z197"/>
    <mergeCell ref="W198:Z198"/>
    <mergeCell ref="W199:Z199"/>
    <mergeCell ref="W20:Z20"/>
    <mergeCell ref="W200:Z200"/>
    <mergeCell ref="W201:Z201"/>
    <mergeCell ref="W202:Z202"/>
    <mergeCell ref="W203:Z203"/>
    <mergeCell ref="W204:Z204"/>
    <mergeCell ref="W73:Z73"/>
    <mergeCell ref="W74:Z74"/>
    <mergeCell ref="W75:Z75"/>
    <mergeCell ref="W76:Z76"/>
    <mergeCell ref="W77:Z77"/>
    <mergeCell ref="W78:Z78"/>
    <mergeCell ref="W79:Z79"/>
    <mergeCell ref="W80:Z80"/>
    <mergeCell ref="W81:Z81"/>
    <mergeCell ref="W82:Z82"/>
    <mergeCell ref="W83:Z83"/>
    <mergeCell ref="W84:Z84"/>
    <mergeCell ref="W85:Z85"/>
    <mergeCell ref="W86:Z86"/>
    <mergeCell ref="W87:Z87"/>
    <mergeCell ref="W189:Z189"/>
    <mergeCell ref="W19:Z19"/>
    <mergeCell ref="W190:Z190"/>
    <mergeCell ref="W191:Z191"/>
    <mergeCell ref="W192:Z192"/>
    <mergeCell ref="W193:Z193"/>
    <mergeCell ref="W194:Z194"/>
    <mergeCell ref="W195:Z195"/>
    <mergeCell ref="W196:Z196"/>
    <mergeCell ref="W88:Z88"/>
    <mergeCell ref="W89:Z89"/>
    <mergeCell ref="W90:Z90"/>
    <mergeCell ref="W91:Z91"/>
    <mergeCell ref="W92:Z92"/>
    <mergeCell ref="W93:Z93"/>
    <mergeCell ref="W94:Z94"/>
    <mergeCell ref="W95:Z95"/>
    <mergeCell ref="W96:Z96"/>
    <mergeCell ref="W97:Z97"/>
    <mergeCell ref="W98:Z98"/>
    <mergeCell ref="W99:Z99"/>
    <mergeCell ref="W180:Z180"/>
    <mergeCell ref="W181:Z181"/>
    <mergeCell ref="W182:Z182"/>
    <mergeCell ref="W183:Z183"/>
    <mergeCell ref="W184:Z184"/>
    <mergeCell ref="W185:Z185"/>
    <mergeCell ref="W186:Z186"/>
    <mergeCell ref="W187:Z187"/>
    <mergeCell ref="W188:Z188"/>
    <mergeCell ref="W171:Z171"/>
    <mergeCell ref="W172:Z172"/>
    <mergeCell ref="W173:Z173"/>
    <mergeCell ref="W174:Z174"/>
    <mergeCell ref="W175:Z175"/>
    <mergeCell ref="W176:Z176"/>
    <mergeCell ref="W177:Z177"/>
    <mergeCell ref="W178:Z178"/>
    <mergeCell ref="W179:Z179"/>
    <mergeCell ref="W163:Z163"/>
    <mergeCell ref="W164:Z164"/>
    <mergeCell ref="W165:Z165"/>
    <mergeCell ref="W166:Z166"/>
    <mergeCell ref="W167:Z167"/>
    <mergeCell ref="W168:Z168"/>
    <mergeCell ref="W169:Z169"/>
    <mergeCell ref="W17:Z17"/>
    <mergeCell ref="W170:Z170"/>
    <mergeCell ref="W18:Z18"/>
    <mergeCell ref="W155:Z155"/>
    <mergeCell ref="W156:Z156"/>
    <mergeCell ref="W157:Z157"/>
    <mergeCell ref="W158:Z158"/>
    <mergeCell ref="W159:Z159"/>
    <mergeCell ref="W16:Z16"/>
    <mergeCell ref="W160:Z160"/>
    <mergeCell ref="W161:Z161"/>
    <mergeCell ref="W162:Z162"/>
    <mergeCell ref="W147:Z147"/>
    <mergeCell ref="W148:Z148"/>
    <mergeCell ref="W149:Z149"/>
    <mergeCell ref="W15:Z15"/>
    <mergeCell ref="W150:Z150"/>
    <mergeCell ref="W151:Z151"/>
    <mergeCell ref="W152:Z152"/>
    <mergeCell ref="W153:Z153"/>
    <mergeCell ref="W154:Z154"/>
    <mergeCell ref="W139:Z139"/>
    <mergeCell ref="W14:Z14"/>
    <mergeCell ref="W140:Z140"/>
    <mergeCell ref="W141:Z141"/>
    <mergeCell ref="W142:Z142"/>
    <mergeCell ref="W143:Z143"/>
    <mergeCell ref="W144:Z144"/>
    <mergeCell ref="W145:Z145"/>
    <mergeCell ref="W146:Z146"/>
    <mergeCell ref="W130:Z130"/>
    <mergeCell ref="W131:Z131"/>
    <mergeCell ref="W132:Z132"/>
    <mergeCell ref="W133:Z133"/>
    <mergeCell ref="W134:Z134"/>
    <mergeCell ref="W135:Z135"/>
    <mergeCell ref="W136:Z136"/>
    <mergeCell ref="W137:Z137"/>
    <mergeCell ref="W138:Z138"/>
    <mergeCell ref="W122:Z122"/>
    <mergeCell ref="W123:Z123"/>
    <mergeCell ref="W124:Z124"/>
    <mergeCell ref="W125:Z125"/>
    <mergeCell ref="W126:Z126"/>
    <mergeCell ref="W127:Z127"/>
    <mergeCell ref="W128:Z128"/>
    <mergeCell ref="W129:Z129"/>
    <mergeCell ref="W13:Z13"/>
    <mergeCell ref="W114:Z114"/>
    <mergeCell ref="W115:Z115"/>
    <mergeCell ref="W116:Z116"/>
    <mergeCell ref="W117:Z117"/>
    <mergeCell ref="W118:Z118"/>
    <mergeCell ref="W119:Z119"/>
    <mergeCell ref="W12:Z12"/>
    <mergeCell ref="W120:Z120"/>
    <mergeCell ref="W121:Z121"/>
    <mergeCell ref="W106:Z106"/>
    <mergeCell ref="W107:Z107"/>
    <mergeCell ref="W108:Z108"/>
    <mergeCell ref="W109:Z109"/>
    <mergeCell ref="W11:Z11"/>
    <mergeCell ref="W110:Z110"/>
    <mergeCell ref="W111:Z111"/>
    <mergeCell ref="W112:Z112"/>
    <mergeCell ref="W113:Z113"/>
    <mergeCell ref="U3:U5"/>
    <mergeCell ref="V3:V5"/>
    <mergeCell ref="W10:Z10"/>
    <mergeCell ref="W100:Z100"/>
    <mergeCell ref="W101:Z101"/>
    <mergeCell ref="W102:Z102"/>
    <mergeCell ref="W103:Z103"/>
    <mergeCell ref="W104:Z104"/>
    <mergeCell ref="W105:Z105"/>
    <mergeCell ref="W3:Z5"/>
    <mergeCell ref="W6:Z6"/>
    <mergeCell ref="W7:Z7"/>
    <mergeCell ref="W8:Z8"/>
    <mergeCell ref="W9:Z9"/>
    <mergeCell ref="L4:L5"/>
    <mergeCell ref="M4:M5"/>
    <mergeCell ref="N4:N5"/>
    <mergeCell ref="O4:O5"/>
    <mergeCell ref="P4:P5"/>
    <mergeCell ref="Q4:Q5"/>
    <mergeCell ref="R4:R5"/>
    <mergeCell ref="S4:S5"/>
    <mergeCell ref="T4:T5"/>
    <mergeCell ref="C6:F6"/>
    <mergeCell ref="C60:F60"/>
    <mergeCell ref="C61:F61"/>
    <mergeCell ref="C62:F62"/>
    <mergeCell ref="C63:F63"/>
    <mergeCell ref="C64:F64"/>
    <mergeCell ref="C65:F65"/>
    <mergeCell ref="C66:F66"/>
    <mergeCell ref="C67:F67"/>
    <mergeCell ref="C7:F7"/>
    <mergeCell ref="C8:F8"/>
    <mergeCell ref="C9:F9"/>
    <mergeCell ref="C231:F231"/>
    <mergeCell ref="C232:F232"/>
    <mergeCell ref="C233:F233"/>
    <mergeCell ref="C24:F24"/>
    <mergeCell ref="C25:F25"/>
    <mergeCell ref="C26:F26"/>
    <mergeCell ref="C27:F27"/>
    <mergeCell ref="C28:F28"/>
    <mergeCell ref="C29:F29"/>
    <mergeCell ref="C30:F30"/>
    <mergeCell ref="C31:F31"/>
    <mergeCell ref="C32:F32"/>
    <mergeCell ref="C33:F33"/>
    <mergeCell ref="C34:F34"/>
    <mergeCell ref="C35:F35"/>
    <mergeCell ref="C36:F36"/>
    <mergeCell ref="C37:F37"/>
    <mergeCell ref="C38:F38"/>
    <mergeCell ref="C39:F39"/>
    <mergeCell ref="C40:F40"/>
    <mergeCell ref="C41:F41"/>
    <mergeCell ref="C42:F42"/>
    <mergeCell ref="C43:F43"/>
    <mergeCell ref="C44:F44"/>
    <mergeCell ref="C223:F223"/>
    <mergeCell ref="C224:F224"/>
    <mergeCell ref="C225:F225"/>
    <mergeCell ref="C226:F226"/>
    <mergeCell ref="C227:F227"/>
    <mergeCell ref="C228:F228"/>
    <mergeCell ref="C229:F229"/>
    <mergeCell ref="C23:F23"/>
    <mergeCell ref="C230:F230"/>
    <mergeCell ref="C45:F45"/>
    <mergeCell ref="C46:F46"/>
    <mergeCell ref="C47:F47"/>
    <mergeCell ref="C48:F48"/>
    <mergeCell ref="C49:F49"/>
    <mergeCell ref="C50:F50"/>
    <mergeCell ref="C51:F51"/>
    <mergeCell ref="C52:F52"/>
    <mergeCell ref="C53:F53"/>
    <mergeCell ref="C54:F54"/>
    <mergeCell ref="C55:F55"/>
    <mergeCell ref="C56:F56"/>
    <mergeCell ref="C57:F57"/>
    <mergeCell ref="C58:F58"/>
    <mergeCell ref="C59:F59"/>
    <mergeCell ref="C215:F215"/>
    <mergeCell ref="C216:F216"/>
    <mergeCell ref="C217:F217"/>
    <mergeCell ref="C218:F218"/>
    <mergeCell ref="C219:F219"/>
    <mergeCell ref="C22:F22"/>
    <mergeCell ref="C220:F220"/>
    <mergeCell ref="C221:F221"/>
    <mergeCell ref="C222:F222"/>
    <mergeCell ref="C68:F68"/>
    <mergeCell ref="C69:F69"/>
    <mergeCell ref="C70:F70"/>
    <mergeCell ref="C71:F71"/>
    <mergeCell ref="C72:F72"/>
    <mergeCell ref="C73:F73"/>
    <mergeCell ref="C74:F74"/>
    <mergeCell ref="C75:F75"/>
    <mergeCell ref="C76:F76"/>
    <mergeCell ref="C77:F77"/>
    <mergeCell ref="C78:F78"/>
    <mergeCell ref="C79:F79"/>
    <mergeCell ref="C80:F80"/>
    <mergeCell ref="C81:F81"/>
    <mergeCell ref="C82:F82"/>
    <mergeCell ref="C207:F207"/>
    <mergeCell ref="C208:F208"/>
    <mergeCell ref="C209:F209"/>
    <mergeCell ref="C21:F21"/>
    <mergeCell ref="C210:F210"/>
    <mergeCell ref="C211:F211"/>
    <mergeCell ref="C212:F212"/>
    <mergeCell ref="C213:F213"/>
    <mergeCell ref="C214:F214"/>
    <mergeCell ref="C83:F83"/>
    <mergeCell ref="C84:F84"/>
    <mergeCell ref="C85:F85"/>
    <mergeCell ref="C86:F86"/>
    <mergeCell ref="C87:F87"/>
    <mergeCell ref="C88:F88"/>
    <mergeCell ref="C89:F89"/>
    <mergeCell ref="C90:F90"/>
    <mergeCell ref="C91:F91"/>
    <mergeCell ref="C92:F92"/>
    <mergeCell ref="C93:F93"/>
    <mergeCell ref="C94:F94"/>
    <mergeCell ref="C95:F95"/>
    <mergeCell ref="C96:F96"/>
    <mergeCell ref="C97:F97"/>
    <mergeCell ref="C199:F199"/>
    <mergeCell ref="C20:F20"/>
    <mergeCell ref="C200:F200"/>
    <mergeCell ref="C201:F201"/>
    <mergeCell ref="C202:F202"/>
    <mergeCell ref="C203:F203"/>
    <mergeCell ref="C204:F204"/>
    <mergeCell ref="C205:F205"/>
    <mergeCell ref="C206:F206"/>
    <mergeCell ref="C98:F98"/>
    <mergeCell ref="C99:F99"/>
    <mergeCell ref="C190:F190"/>
    <mergeCell ref="C191:F191"/>
    <mergeCell ref="C192:F192"/>
    <mergeCell ref="C193:F193"/>
    <mergeCell ref="C194:F194"/>
    <mergeCell ref="C195:F195"/>
    <mergeCell ref="C196:F196"/>
    <mergeCell ref="C197:F197"/>
    <mergeCell ref="C198:F198"/>
    <mergeCell ref="C181:F181"/>
    <mergeCell ref="C182:F182"/>
    <mergeCell ref="C183:F183"/>
    <mergeCell ref="C184:F184"/>
    <mergeCell ref="C185:F185"/>
    <mergeCell ref="C186:F186"/>
    <mergeCell ref="C187:F187"/>
    <mergeCell ref="C188:F188"/>
    <mergeCell ref="C189:F189"/>
    <mergeCell ref="C173:F173"/>
    <mergeCell ref="C174:F174"/>
    <mergeCell ref="C175:F175"/>
    <mergeCell ref="C176:F176"/>
    <mergeCell ref="C177:F177"/>
    <mergeCell ref="C178:F178"/>
    <mergeCell ref="C179:F179"/>
    <mergeCell ref="C18:F18"/>
    <mergeCell ref="C180:F180"/>
    <mergeCell ref="C19:F19"/>
    <mergeCell ref="C165:F165"/>
    <mergeCell ref="C166:F166"/>
    <mergeCell ref="C167:F167"/>
    <mergeCell ref="C168:F168"/>
    <mergeCell ref="C169:F169"/>
    <mergeCell ref="C17:F17"/>
    <mergeCell ref="C170:F170"/>
    <mergeCell ref="C171:F171"/>
    <mergeCell ref="C172:F172"/>
    <mergeCell ref="C157:F157"/>
    <mergeCell ref="C158:F158"/>
    <mergeCell ref="C159:F159"/>
    <mergeCell ref="C16:F16"/>
    <mergeCell ref="C160:F160"/>
    <mergeCell ref="C161:F161"/>
    <mergeCell ref="C162:F162"/>
    <mergeCell ref="C163:F163"/>
    <mergeCell ref="C164:F164"/>
    <mergeCell ref="C149:F149"/>
    <mergeCell ref="C15:F15"/>
    <mergeCell ref="C150:F150"/>
    <mergeCell ref="C151:F151"/>
    <mergeCell ref="C152:F152"/>
    <mergeCell ref="C153:F153"/>
    <mergeCell ref="C154:F154"/>
    <mergeCell ref="C155:F155"/>
    <mergeCell ref="C156:F156"/>
    <mergeCell ref="C140:F140"/>
    <mergeCell ref="C141:F141"/>
    <mergeCell ref="C142:F142"/>
    <mergeCell ref="C143:F143"/>
    <mergeCell ref="C144:F144"/>
    <mergeCell ref="C145:F145"/>
    <mergeCell ref="C146:F146"/>
    <mergeCell ref="C147:F147"/>
    <mergeCell ref="C148:F148"/>
    <mergeCell ref="C132:F132"/>
    <mergeCell ref="C133:F133"/>
    <mergeCell ref="C134:F134"/>
    <mergeCell ref="C135:F135"/>
    <mergeCell ref="C136:F136"/>
    <mergeCell ref="C137:F137"/>
    <mergeCell ref="C138:F138"/>
    <mergeCell ref="C139:F139"/>
    <mergeCell ref="C14:F14"/>
    <mergeCell ref="C124:F124"/>
    <mergeCell ref="C125:F125"/>
    <mergeCell ref="C126:F126"/>
    <mergeCell ref="C127:F127"/>
    <mergeCell ref="C128:F128"/>
    <mergeCell ref="C129:F129"/>
    <mergeCell ref="C13:F13"/>
    <mergeCell ref="C130:F130"/>
    <mergeCell ref="C131:F131"/>
    <mergeCell ref="C116:F116"/>
    <mergeCell ref="C117:F117"/>
    <mergeCell ref="C118:F118"/>
    <mergeCell ref="C119:F119"/>
    <mergeCell ref="C12:F12"/>
    <mergeCell ref="C120:F120"/>
    <mergeCell ref="C121:F121"/>
    <mergeCell ref="C122:F122"/>
    <mergeCell ref="C123:F123"/>
    <mergeCell ref="C108:F108"/>
    <mergeCell ref="C109:F109"/>
    <mergeCell ref="C11:F11"/>
    <mergeCell ref="C110:F110"/>
    <mergeCell ref="C111:F111"/>
    <mergeCell ref="C112:F112"/>
    <mergeCell ref="C113:F113"/>
    <mergeCell ref="C114:F114"/>
    <mergeCell ref="C115:F115"/>
    <mergeCell ref="C10:F10"/>
    <mergeCell ref="C100:F100"/>
    <mergeCell ref="C101:F101"/>
    <mergeCell ref="C102:F102"/>
    <mergeCell ref="C103:F103"/>
    <mergeCell ref="C104:F104"/>
    <mergeCell ref="C105:F105"/>
    <mergeCell ref="C106:F106"/>
    <mergeCell ref="C107:F107"/>
    <mergeCell ref="A3:A5"/>
    <mergeCell ref="AA3:AN3"/>
    <mergeCell ref="AA4:AA5"/>
    <mergeCell ref="AB4:AB5"/>
    <mergeCell ref="AC4:AC5"/>
    <mergeCell ref="AD4:AD5"/>
    <mergeCell ref="AE4:AE5"/>
    <mergeCell ref="AF4:AF5"/>
    <mergeCell ref="AG4:AG5"/>
    <mergeCell ref="AH4:AH5"/>
    <mergeCell ref="AI4:AI5"/>
    <mergeCell ref="AJ4:AJ5"/>
    <mergeCell ref="AK4:AK5"/>
    <mergeCell ref="AL4:AL5"/>
    <mergeCell ref="AM4:AM5"/>
    <mergeCell ref="AN4:AN5"/>
    <mergeCell ref="B3:B5"/>
    <mergeCell ref="C3:F5"/>
    <mergeCell ref="G3:T3"/>
    <mergeCell ref="G4:G5"/>
    <mergeCell ref="H4:H5"/>
    <mergeCell ref="I4:I5"/>
    <mergeCell ref="J4:J5"/>
    <mergeCell ref="K4:K5"/>
  </mergeCells>
  <pageMargins left="0.70866141000000005" right="0.70866141000000005" top="0.74803149000000002" bottom="0.74803149000000002" header="0.31496062000000002" footer="0.31496062000000002"/>
  <pageSetup paperSize="9" scale="45" orientation="landscape"/>
  <headerFooter alignWithMargins="0"/>
  <colBreaks count="1" manualBreakCount="1">
    <brk id="20"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320"/>
  <sheetViews>
    <sheetView workbookViewId="0">
      <pane xSplit="6" ySplit="7" topLeftCell="G8" activePane="bottomRight" state="frozen"/>
      <selection pane="topRight"/>
      <selection pane="bottomLeft"/>
      <selection pane="bottomRight" activeCell="G8" sqref="G8"/>
    </sheetView>
  </sheetViews>
  <sheetFormatPr defaultRowHeight="15" x14ac:dyDescent="0.25"/>
  <cols>
    <col min="1" max="1" width="34.7109375" customWidth="1"/>
    <col min="2" max="2" width="6.28515625" customWidth="1"/>
    <col min="3" max="3" width="5.28515625" customWidth="1"/>
    <col min="4" max="4" width="10.42578125" customWidth="1"/>
    <col min="5" max="6" width="6.140625" customWidth="1"/>
    <col min="7" max="34" width="15.85546875" customWidth="1"/>
    <col min="35" max="35" width="23.42578125" hidden="1" customWidth="1"/>
    <col min="36" max="36" width="20" hidden="1" customWidth="1"/>
    <col min="37" max="37" width="8.42578125" customWidth="1"/>
  </cols>
  <sheetData>
    <row r="1" spans="1:36" ht="15" customHeight="1" x14ac:dyDescent="0.25">
      <c r="A1" s="44" t="s">
        <v>498</v>
      </c>
      <c r="B1" s="44"/>
      <c r="C1" s="44"/>
      <c r="D1" s="44"/>
      <c r="E1" s="44"/>
      <c r="F1" s="44"/>
      <c r="G1" s="44"/>
      <c r="H1" s="44"/>
      <c r="I1" s="44"/>
      <c r="J1" s="45"/>
      <c r="K1" s="29"/>
      <c r="L1" s="29"/>
      <c r="M1" s="29"/>
      <c r="N1" s="29"/>
      <c r="O1" s="29"/>
      <c r="P1" s="29"/>
      <c r="Q1" s="29"/>
      <c r="R1" s="29"/>
      <c r="S1" s="29"/>
      <c r="T1" s="25" t="s">
        <v>499</v>
      </c>
      <c r="W1" s="238"/>
      <c r="X1" s="238"/>
      <c r="Y1" s="238"/>
      <c r="Z1" s="90"/>
      <c r="AA1" s="90"/>
      <c r="AB1" s="90"/>
      <c r="AC1" s="90"/>
      <c r="AD1" s="90"/>
      <c r="AE1" s="90"/>
      <c r="AG1" s="90"/>
      <c r="AH1" s="25" t="s">
        <v>500</v>
      </c>
    </row>
    <row r="2" spans="1:36" ht="6.75" customHeight="1" x14ac:dyDescent="0.25">
      <c r="A2" s="46"/>
      <c r="B2" s="47"/>
      <c r="C2" s="46"/>
      <c r="D2" s="46"/>
      <c r="E2" s="46"/>
      <c r="F2" s="46"/>
      <c r="G2" s="48"/>
      <c r="H2" s="48"/>
      <c r="I2" s="48"/>
      <c r="J2" s="48"/>
      <c r="K2" s="48"/>
      <c r="L2" s="48"/>
      <c r="M2" s="48"/>
      <c r="N2" s="48"/>
      <c r="O2" s="48"/>
      <c r="P2" s="48"/>
      <c r="Q2" s="48"/>
      <c r="R2" s="48"/>
      <c r="S2" s="48"/>
      <c r="T2" s="48"/>
      <c r="U2" s="48"/>
      <c r="V2" s="48"/>
      <c r="W2" s="48"/>
      <c r="X2" s="48"/>
      <c r="Y2" s="91"/>
      <c r="Z2" s="91"/>
      <c r="AA2" s="91"/>
      <c r="AB2" s="91"/>
      <c r="AC2" s="91"/>
      <c r="AD2" s="91"/>
      <c r="AE2" s="91"/>
      <c r="AF2" s="91"/>
      <c r="AG2" s="91"/>
      <c r="AH2" s="91"/>
    </row>
    <row r="3" spans="1:36" ht="15" customHeight="1" x14ac:dyDescent="0.25">
      <c r="A3" s="221" t="s">
        <v>26</v>
      </c>
      <c r="B3" s="243" t="s">
        <v>27</v>
      </c>
      <c r="C3" s="254" t="s">
        <v>501</v>
      </c>
      <c r="D3" s="255"/>
      <c r="E3" s="256"/>
      <c r="F3" s="221"/>
      <c r="G3" s="254" t="s">
        <v>29</v>
      </c>
      <c r="H3" s="255"/>
      <c r="I3" s="256"/>
      <c r="J3" s="256"/>
      <c r="K3" s="256"/>
      <c r="L3" s="256"/>
      <c r="M3" s="256"/>
      <c r="N3" s="256"/>
      <c r="O3" s="256"/>
      <c r="P3" s="256"/>
      <c r="Q3" s="256"/>
      <c r="R3" s="256"/>
      <c r="S3" s="256"/>
      <c r="T3" s="221"/>
      <c r="U3" s="224" t="s">
        <v>30</v>
      </c>
      <c r="V3" s="225"/>
      <c r="W3" s="225"/>
      <c r="X3" s="225"/>
      <c r="Y3" s="225"/>
      <c r="Z3" s="225"/>
      <c r="AA3" s="225"/>
      <c r="AB3" s="225"/>
      <c r="AC3" s="225"/>
      <c r="AD3" s="225"/>
      <c r="AE3" s="225"/>
      <c r="AF3" s="225"/>
      <c r="AG3" s="225"/>
      <c r="AH3" s="225"/>
    </row>
    <row r="4" spans="1:36" ht="15" customHeight="1" x14ac:dyDescent="0.25">
      <c r="A4" s="222"/>
      <c r="B4" s="244"/>
      <c r="C4" s="257"/>
      <c r="D4" s="242"/>
      <c r="E4" s="242"/>
      <c r="F4" s="242"/>
      <c r="G4" s="226" t="s">
        <v>31</v>
      </c>
      <c r="H4" s="226" t="s">
        <v>32</v>
      </c>
      <c r="I4" s="226" t="s">
        <v>33</v>
      </c>
      <c r="J4" s="226" t="s">
        <v>34</v>
      </c>
      <c r="K4" s="226" t="s">
        <v>35</v>
      </c>
      <c r="L4" s="239" t="s">
        <v>36</v>
      </c>
      <c r="M4" s="239" t="s">
        <v>37</v>
      </c>
      <c r="N4" s="239" t="s">
        <v>38</v>
      </c>
      <c r="O4" s="239" t="s">
        <v>39</v>
      </c>
      <c r="P4" s="239" t="s">
        <v>40</v>
      </c>
      <c r="Q4" s="239" t="s">
        <v>41</v>
      </c>
      <c r="R4" s="239" t="s">
        <v>42</v>
      </c>
      <c r="S4" s="239" t="s">
        <v>43</v>
      </c>
      <c r="T4" s="226" t="s">
        <v>44</v>
      </c>
      <c r="U4" s="226" t="s">
        <v>31</v>
      </c>
      <c r="V4" s="226" t="s">
        <v>32</v>
      </c>
      <c r="W4" s="226" t="s">
        <v>33</v>
      </c>
      <c r="X4" s="226" t="s">
        <v>34</v>
      </c>
      <c r="Y4" s="226" t="s">
        <v>35</v>
      </c>
      <c r="Z4" s="239" t="s">
        <v>36</v>
      </c>
      <c r="AA4" s="239" t="s">
        <v>37</v>
      </c>
      <c r="AB4" s="239" t="s">
        <v>38</v>
      </c>
      <c r="AC4" s="239" t="s">
        <v>39</v>
      </c>
      <c r="AD4" s="239" t="s">
        <v>40</v>
      </c>
      <c r="AE4" s="239" t="s">
        <v>41</v>
      </c>
      <c r="AF4" s="239" t="s">
        <v>42</v>
      </c>
      <c r="AG4" s="239" t="s">
        <v>43</v>
      </c>
      <c r="AH4" s="240" t="s">
        <v>44</v>
      </c>
    </row>
    <row r="5" spans="1:36" ht="124.5" customHeight="1" x14ac:dyDescent="0.25">
      <c r="A5" s="223"/>
      <c r="B5" s="245"/>
      <c r="C5" s="258"/>
      <c r="D5" s="242"/>
      <c r="E5" s="242"/>
      <c r="F5" s="242"/>
      <c r="G5" s="226"/>
      <c r="H5" s="226"/>
      <c r="I5" s="226"/>
      <c r="J5" s="226"/>
      <c r="K5" s="226"/>
      <c r="L5" s="239"/>
      <c r="M5" s="239"/>
      <c r="N5" s="239"/>
      <c r="O5" s="239"/>
      <c r="P5" s="239"/>
      <c r="Q5" s="239"/>
      <c r="R5" s="239"/>
      <c r="S5" s="239"/>
      <c r="T5" s="226"/>
      <c r="U5" s="226"/>
      <c r="V5" s="226"/>
      <c r="W5" s="226"/>
      <c r="X5" s="226"/>
      <c r="Y5" s="226"/>
      <c r="Z5" s="239"/>
      <c r="AA5" s="239"/>
      <c r="AB5" s="239"/>
      <c r="AC5" s="239"/>
      <c r="AD5" s="239"/>
      <c r="AE5" s="239"/>
      <c r="AF5" s="239"/>
      <c r="AG5" s="239"/>
      <c r="AH5" s="240"/>
    </row>
    <row r="6" spans="1:36" ht="12" customHeight="1" x14ac:dyDescent="0.25">
      <c r="A6" s="51">
        <v>1</v>
      </c>
      <c r="B6" s="52">
        <v>2</v>
      </c>
      <c r="C6" s="259">
        <v>3</v>
      </c>
      <c r="D6" s="260"/>
      <c r="E6" s="261"/>
      <c r="F6" s="262"/>
      <c r="G6" s="52">
        <v>4</v>
      </c>
      <c r="H6" s="52">
        <v>5</v>
      </c>
      <c r="I6" s="52">
        <v>6</v>
      </c>
      <c r="J6" s="52">
        <v>7</v>
      </c>
      <c r="K6" s="52">
        <v>8</v>
      </c>
      <c r="L6" s="52">
        <v>9</v>
      </c>
      <c r="M6" s="52">
        <v>10</v>
      </c>
      <c r="N6" s="52">
        <v>11</v>
      </c>
      <c r="O6" s="52">
        <v>12</v>
      </c>
      <c r="P6" s="52">
        <v>13</v>
      </c>
      <c r="Q6" s="52">
        <v>14</v>
      </c>
      <c r="R6" s="52">
        <v>15</v>
      </c>
      <c r="S6" s="52">
        <v>16</v>
      </c>
      <c r="T6" s="52">
        <v>17</v>
      </c>
      <c r="U6" s="52">
        <v>18</v>
      </c>
      <c r="V6" s="52">
        <v>19</v>
      </c>
      <c r="W6" s="52">
        <v>20</v>
      </c>
      <c r="X6" s="52">
        <v>21</v>
      </c>
      <c r="Y6" s="52">
        <v>22</v>
      </c>
      <c r="Z6" s="52">
        <v>23</v>
      </c>
      <c r="AA6" s="52">
        <v>24</v>
      </c>
      <c r="AB6" s="52">
        <v>25</v>
      </c>
      <c r="AC6" s="52">
        <v>26</v>
      </c>
      <c r="AD6" s="52">
        <v>27</v>
      </c>
      <c r="AE6" s="52">
        <v>28</v>
      </c>
      <c r="AF6" s="52">
        <v>29</v>
      </c>
      <c r="AG6" s="52">
        <v>30</v>
      </c>
      <c r="AH6" s="56">
        <v>31</v>
      </c>
    </row>
    <row r="7" spans="1:36" ht="22.5" customHeight="1" x14ac:dyDescent="0.25">
      <c r="A7" s="57" t="s">
        <v>502</v>
      </c>
      <c r="B7" s="58" t="s">
        <v>503</v>
      </c>
      <c r="C7" s="267" t="s">
        <v>48</v>
      </c>
      <c r="D7" s="268"/>
      <c r="E7" s="269"/>
      <c r="F7" s="270"/>
      <c r="G7" s="59">
        <v>1172616760.4100001</v>
      </c>
      <c r="H7" s="59">
        <v>0</v>
      </c>
      <c r="I7" s="59">
        <v>1172616760.4100001</v>
      </c>
      <c r="J7" s="59">
        <v>48652790.479999997</v>
      </c>
      <c r="K7" s="59">
        <v>0</v>
      </c>
      <c r="L7" s="59">
        <v>0</v>
      </c>
      <c r="M7" s="59">
        <v>0</v>
      </c>
      <c r="N7" s="59">
        <v>0</v>
      </c>
      <c r="O7" s="59">
        <v>0</v>
      </c>
      <c r="P7" s="59">
        <v>0</v>
      </c>
      <c r="Q7" s="59">
        <v>827949994.26999998</v>
      </c>
      <c r="R7" s="59">
        <v>346917396.98000002</v>
      </c>
      <c r="S7" s="59">
        <v>46402159.640000001</v>
      </c>
      <c r="T7" s="59">
        <v>0</v>
      </c>
      <c r="U7" s="59">
        <v>986502075.44000006</v>
      </c>
      <c r="V7" s="59">
        <v>0</v>
      </c>
      <c r="W7" s="59">
        <v>986502075.44000006</v>
      </c>
      <c r="X7" s="59">
        <v>40821964.509999998</v>
      </c>
      <c r="Y7" s="59">
        <v>0</v>
      </c>
      <c r="Z7" s="59">
        <v>0</v>
      </c>
      <c r="AA7" s="59">
        <v>0</v>
      </c>
      <c r="AB7" s="59">
        <v>0</v>
      </c>
      <c r="AC7" s="59">
        <v>0</v>
      </c>
      <c r="AD7" s="59">
        <v>0</v>
      </c>
      <c r="AE7" s="59">
        <v>682425205.5</v>
      </c>
      <c r="AF7" s="59">
        <v>308420306.75999999</v>
      </c>
      <c r="AG7" s="59">
        <v>36478527.689999998</v>
      </c>
      <c r="AH7" s="61">
        <v>0</v>
      </c>
      <c r="AI7" s="62"/>
    </row>
    <row r="8" spans="1:36" ht="11.25" customHeight="1" x14ac:dyDescent="0.25">
      <c r="A8" s="63" t="s">
        <v>504</v>
      </c>
      <c r="B8" s="64" t="s">
        <v>503</v>
      </c>
      <c r="C8" s="249" t="s">
        <v>505</v>
      </c>
      <c r="D8" s="271"/>
      <c r="E8" s="272"/>
      <c r="F8" s="65" t="s">
        <v>506</v>
      </c>
      <c r="G8" s="66">
        <v>155759624.36000001</v>
      </c>
      <c r="H8" s="66"/>
      <c r="I8" s="66">
        <v>155759624.36000001</v>
      </c>
      <c r="J8" s="66">
        <v>1935106</v>
      </c>
      <c r="K8" s="66"/>
      <c r="L8" s="66"/>
      <c r="M8" s="66"/>
      <c r="N8" s="66"/>
      <c r="O8" s="66"/>
      <c r="P8" s="66"/>
      <c r="Q8" s="66">
        <v>107768677.64</v>
      </c>
      <c r="R8" s="66">
        <v>28590794</v>
      </c>
      <c r="S8" s="66">
        <v>21335258.719999999</v>
      </c>
      <c r="T8" s="66"/>
      <c r="U8" s="66">
        <v>123220533.83</v>
      </c>
      <c r="V8" s="66"/>
      <c r="W8" s="66">
        <v>123220533.83</v>
      </c>
      <c r="X8" s="66">
        <v>1782697</v>
      </c>
      <c r="Y8" s="66"/>
      <c r="Z8" s="66"/>
      <c r="AA8" s="66"/>
      <c r="AB8" s="66"/>
      <c r="AC8" s="66"/>
      <c r="AD8" s="66"/>
      <c r="AE8" s="66">
        <v>85343500.010000005</v>
      </c>
      <c r="AF8" s="66">
        <v>22882747.120000001</v>
      </c>
      <c r="AG8" s="66">
        <v>16776983.699999999</v>
      </c>
      <c r="AH8" s="68"/>
      <c r="AI8" s="92"/>
      <c r="AJ8" s="70" t="s">
        <v>507</v>
      </c>
    </row>
    <row r="9" spans="1:36" ht="27.6" customHeight="1" x14ac:dyDescent="0.25">
      <c r="A9" s="71" t="s">
        <v>508</v>
      </c>
      <c r="B9" s="64" t="s">
        <v>503</v>
      </c>
      <c r="C9" s="249" t="s">
        <v>509</v>
      </c>
      <c r="D9" s="271"/>
      <c r="E9" s="272"/>
      <c r="F9" s="65" t="s">
        <v>506</v>
      </c>
      <c r="G9" s="66">
        <v>9222226.9199999999</v>
      </c>
      <c r="H9" s="66"/>
      <c r="I9" s="66">
        <v>9222226.9199999999</v>
      </c>
      <c r="J9" s="66"/>
      <c r="K9" s="66"/>
      <c r="L9" s="66"/>
      <c r="M9" s="66"/>
      <c r="N9" s="66"/>
      <c r="O9" s="66"/>
      <c r="P9" s="66"/>
      <c r="Q9" s="66">
        <v>2962600</v>
      </c>
      <c r="R9" s="66">
        <v>2558176.92</v>
      </c>
      <c r="S9" s="66">
        <v>3701450</v>
      </c>
      <c r="T9" s="66"/>
      <c r="U9" s="66">
        <v>7293794.0300000003</v>
      </c>
      <c r="V9" s="66"/>
      <c r="W9" s="66">
        <v>7293794.0300000003</v>
      </c>
      <c r="X9" s="66"/>
      <c r="Y9" s="66"/>
      <c r="Z9" s="66"/>
      <c r="AA9" s="66"/>
      <c r="AB9" s="66"/>
      <c r="AC9" s="66"/>
      <c r="AD9" s="66"/>
      <c r="AE9" s="66">
        <v>2217116.86</v>
      </c>
      <c r="AF9" s="66">
        <v>2133777.48</v>
      </c>
      <c r="AG9" s="66">
        <v>2942899.69</v>
      </c>
      <c r="AH9" s="68"/>
      <c r="AI9" s="92"/>
      <c r="AJ9" s="70" t="s">
        <v>510</v>
      </c>
    </row>
    <row r="10" spans="1:36" ht="45.4" customHeight="1" x14ac:dyDescent="0.25">
      <c r="A10" s="71" t="s">
        <v>511</v>
      </c>
      <c r="B10" s="64" t="s">
        <v>503</v>
      </c>
      <c r="C10" s="249" t="s">
        <v>509</v>
      </c>
      <c r="D10" s="271"/>
      <c r="E10" s="272"/>
      <c r="F10" s="65" t="s">
        <v>512</v>
      </c>
      <c r="G10" s="66">
        <v>9222226.9199999999</v>
      </c>
      <c r="H10" s="66"/>
      <c r="I10" s="66">
        <v>9222226.9199999999</v>
      </c>
      <c r="J10" s="66"/>
      <c r="K10" s="66"/>
      <c r="L10" s="66"/>
      <c r="M10" s="66"/>
      <c r="N10" s="66"/>
      <c r="O10" s="66"/>
      <c r="P10" s="66"/>
      <c r="Q10" s="66">
        <v>2962600</v>
      </c>
      <c r="R10" s="66">
        <v>2558176.92</v>
      </c>
      <c r="S10" s="66">
        <v>3701450</v>
      </c>
      <c r="T10" s="66"/>
      <c r="U10" s="66">
        <v>7293794.0300000003</v>
      </c>
      <c r="V10" s="66"/>
      <c r="W10" s="66">
        <v>7293794.0300000003</v>
      </c>
      <c r="X10" s="66"/>
      <c r="Y10" s="66"/>
      <c r="Z10" s="66"/>
      <c r="AA10" s="66"/>
      <c r="AB10" s="66"/>
      <c r="AC10" s="66"/>
      <c r="AD10" s="66"/>
      <c r="AE10" s="66">
        <v>2217116.86</v>
      </c>
      <c r="AF10" s="66">
        <v>2133777.48</v>
      </c>
      <c r="AG10" s="66">
        <v>2942899.69</v>
      </c>
      <c r="AH10" s="68"/>
      <c r="AI10" s="92"/>
      <c r="AJ10" s="70" t="s">
        <v>513</v>
      </c>
    </row>
    <row r="11" spans="1:36" ht="18.75" customHeight="1" x14ac:dyDescent="0.25">
      <c r="A11" s="71" t="s">
        <v>514</v>
      </c>
      <c r="B11" s="64" t="s">
        <v>503</v>
      </c>
      <c r="C11" s="249" t="s">
        <v>509</v>
      </c>
      <c r="D11" s="271"/>
      <c r="E11" s="272"/>
      <c r="F11" s="65" t="s">
        <v>515</v>
      </c>
      <c r="G11" s="66">
        <v>9222226.9199999999</v>
      </c>
      <c r="H11" s="66"/>
      <c r="I11" s="66">
        <v>9222226.9199999999</v>
      </c>
      <c r="J11" s="66"/>
      <c r="K11" s="66"/>
      <c r="L11" s="66"/>
      <c r="M11" s="66"/>
      <c r="N11" s="66"/>
      <c r="O11" s="66"/>
      <c r="P11" s="66"/>
      <c r="Q11" s="66">
        <v>2962600</v>
      </c>
      <c r="R11" s="66">
        <v>2558176.92</v>
      </c>
      <c r="S11" s="66">
        <v>3701450</v>
      </c>
      <c r="T11" s="66"/>
      <c r="U11" s="66">
        <v>7293794.0300000003</v>
      </c>
      <c r="V11" s="66"/>
      <c r="W11" s="66">
        <v>7293794.0300000003</v>
      </c>
      <c r="X11" s="66"/>
      <c r="Y11" s="66"/>
      <c r="Z11" s="66"/>
      <c r="AA11" s="66"/>
      <c r="AB11" s="66"/>
      <c r="AC11" s="66"/>
      <c r="AD11" s="66"/>
      <c r="AE11" s="66">
        <v>2217116.86</v>
      </c>
      <c r="AF11" s="66">
        <v>2133777.48</v>
      </c>
      <c r="AG11" s="66">
        <v>2942899.69</v>
      </c>
      <c r="AH11" s="68"/>
      <c r="AI11" s="92"/>
      <c r="AJ11" s="70" t="s">
        <v>516</v>
      </c>
    </row>
    <row r="12" spans="1:36" ht="18.75" customHeight="1" x14ac:dyDescent="0.25">
      <c r="A12" s="165" t="s">
        <v>517</v>
      </c>
      <c r="B12" s="74" t="s">
        <v>503</v>
      </c>
      <c r="C12" s="250" t="s">
        <v>509</v>
      </c>
      <c r="D12" s="273"/>
      <c r="E12" s="274"/>
      <c r="F12" s="75" t="s">
        <v>518</v>
      </c>
      <c r="G12" s="66">
        <v>6721417.4199999999</v>
      </c>
      <c r="H12" s="76"/>
      <c r="I12" s="66">
        <v>6721417.4199999999</v>
      </c>
      <c r="J12" s="76"/>
      <c r="K12" s="77"/>
      <c r="L12" s="77"/>
      <c r="M12" s="77"/>
      <c r="N12" s="77"/>
      <c r="O12" s="77"/>
      <c r="P12" s="77"/>
      <c r="Q12" s="77">
        <v>2105085</v>
      </c>
      <c r="R12" s="77">
        <v>1905132.42</v>
      </c>
      <c r="S12" s="77">
        <v>2711200</v>
      </c>
      <c r="T12" s="77"/>
      <c r="U12" s="66">
        <v>5303377.1900000004</v>
      </c>
      <c r="V12" s="76"/>
      <c r="W12" s="66">
        <v>5303377.1900000004</v>
      </c>
      <c r="X12" s="76"/>
      <c r="Y12" s="77"/>
      <c r="Z12" s="77"/>
      <c r="AA12" s="77"/>
      <c r="AB12" s="77"/>
      <c r="AC12" s="77"/>
      <c r="AD12" s="77"/>
      <c r="AE12" s="77">
        <v>1559136.19</v>
      </c>
      <c r="AF12" s="77">
        <v>1587571.27</v>
      </c>
      <c r="AG12" s="77">
        <v>2156669.73</v>
      </c>
      <c r="AH12" s="81"/>
      <c r="AI12" s="158" t="str">
        <f>C12&amp;F12</f>
        <v>00001020000000000121</v>
      </c>
      <c r="AJ12" s="70" t="str">
        <f>C12&amp;F12</f>
        <v>00001020000000000121</v>
      </c>
    </row>
    <row r="13" spans="1:36" ht="27.6" customHeight="1" x14ac:dyDescent="0.25">
      <c r="A13" s="166" t="s">
        <v>519</v>
      </c>
      <c r="B13" s="74" t="s">
        <v>503</v>
      </c>
      <c r="C13" s="250" t="s">
        <v>509</v>
      </c>
      <c r="D13" s="273"/>
      <c r="E13" s="274"/>
      <c r="F13" s="75" t="s">
        <v>520</v>
      </c>
      <c r="G13" s="66">
        <v>466200</v>
      </c>
      <c r="H13" s="76"/>
      <c r="I13" s="66">
        <v>466200</v>
      </c>
      <c r="J13" s="76"/>
      <c r="K13" s="77"/>
      <c r="L13" s="77"/>
      <c r="M13" s="77"/>
      <c r="N13" s="77"/>
      <c r="O13" s="77"/>
      <c r="P13" s="77"/>
      <c r="Q13" s="77">
        <v>214200</v>
      </c>
      <c r="R13" s="77">
        <v>80200</v>
      </c>
      <c r="S13" s="77">
        <v>171800</v>
      </c>
      <c r="T13" s="77"/>
      <c r="U13" s="66">
        <v>446200</v>
      </c>
      <c r="V13" s="76"/>
      <c r="W13" s="66">
        <v>446200</v>
      </c>
      <c r="X13" s="76"/>
      <c r="Y13" s="77"/>
      <c r="Z13" s="77"/>
      <c r="AA13" s="77"/>
      <c r="AB13" s="77"/>
      <c r="AC13" s="77"/>
      <c r="AD13" s="77"/>
      <c r="AE13" s="77">
        <v>194200</v>
      </c>
      <c r="AF13" s="77">
        <v>80200</v>
      </c>
      <c r="AG13" s="77">
        <v>171800</v>
      </c>
      <c r="AH13" s="81"/>
      <c r="AI13" s="158" t="str">
        <f>C13&amp;F13</f>
        <v>00001020000000000122</v>
      </c>
      <c r="AJ13" s="70" t="str">
        <f>C13&amp;F13</f>
        <v>00001020000000000122</v>
      </c>
    </row>
    <row r="14" spans="1:36" ht="36.6" customHeight="1" x14ac:dyDescent="0.25">
      <c r="A14" s="166" t="s">
        <v>521</v>
      </c>
      <c r="B14" s="74" t="s">
        <v>503</v>
      </c>
      <c r="C14" s="250" t="s">
        <v>509</v>
      </c>
      <c r="D14" s="273"/>
      <c r="E14" s="274"/>
      <c r="F14" s="75" t="s">
        <v>522</v>
      </c>
      <c r="G14" s="66">
        <v>2034609.5</v>
      </c>
      <c r="H14" s="76"/>
      <c r="I14" s="66">
        <v>2034609.5</v>
      </c>
      <c r="J14" s="76"/>
      <c r="K14" s="77"/>
      <c r="L14" s="77"/>
      <c r="M14" s="77"/>
      <c r="N14" s="77"/>
      <c r="O14" s="77"/>
      <c r="P14" s="77"/>
      <c r="Q14" s="77">
        <v>643315</v>
      </c>
      <c r="R14" s="77">
        <v>572844.5</v>
      </c>
      <c r="S14" s="77">
        <v>818450</v>
      </c>
      <c r="T14" s="77"/>
      <c r="U14" s="66">
        <v>1544216.84</v>
      </c>
      <c r="V14" s="76"/>
      <c r="W14" s="66">
        <v>1544216.84</v>
      </c>
      <c r="X14" s="76"/>
      <c r="Y14" s="77"/>
      <c r="Z14" s="77"/>
      <c r="AA14" s="77"/>
      <c r="AB14" s="77"/>
      <c r="AC14" s="77"/>
      <c r="AD14" s="77"/>
      <c r="AE14" s="77">
        <v>463780.67</v>
      </c>
      <c r="AF14" s="77">
        <v>466006.21</v>
      </c>
      <c r="AG14" s="77">
        <v>614429.96</v>
      </c>
      <c r="AH14" s="81"/>
      <c r="AI14" s="158" t="str">
        <f>C14&amp;F14</f>
        <v>00001020000000000129</v>
      </c>
      <c r="AJ14" s="70" t="str">
        <f>C14&amp;F14</f>
        <v>00001020000000000129</v>
      </c>
    </row>
    <row r="15" spans="1:36" ht="36.6" customHeight="1" x14ac:dyDescent="0.25">
      <c r="A15" s="63" t="s">
        <v>523</v>
      </c>
      <c r="B15" s="64" t="s">
        <v>503</v>
      </c>
      <c r="C15" s="249" t="s">
        <v>524</v>
      </c>
      <c r="D15" s="271"/>
      <c r="E15" s="272"/>
      <c r="F15" s="65" t="s">
        <v>506</v>
      </c>
      <c r="G15" s="66">
        <v>93490139.409999996</v>
      </c>
      <c r="H15" s="66"/>
      <c r="I15" s="66">
        <v>93490139.409999996</v>
      </c>
      <c r="J15" s="66"/>
      <c r="K15" s="66"/>
      <c r="L15" s="66"/>
      <c r="M15" s="66"/>
      <c r="N15" s="66"/>
      <c r="O15" s="66"/>
      <c r="P15" s="66"/>
      <c r="Q15" s="66">
        <v>62599102.670000002</v>
      </c>
      <c r="R15" s="66">
        <v>14648796.74</v>
      </c>
      <c r="S15" s="66">
        <v>16242240</v>
      </c>
      <c r="T15" s="66"/>
      <c r="U15" s="66">
        <v>76522801.079999998</v>
      </c>
      <c r="V15" s="66"/>
      <c r="W15" s="66">
        <v>76522801.079999998</v>
      </c>
      <c r="X15" s="66"/>
      <c r="Y15" s="66"/>
      <c r="Z15" s="66"/>
      <c r="AA15" s="66"/>
      <c r="AB15" s="66"/>
      <c r="AC15" s="66"/>
      <c r="AD15" s="66"/>
      <c r="AE15" s="66">
        <v>51436936.789999999</v>
      </c>
      <c r="AF15" s="66">
        <v>12436578.369999999</v>
      </c>
      <c r="AG15" s="66">
        <v>12649285.92</v>
      </c>
      <c r="AH15" s="68"/>
      <c r="AI15" s="92"/>
      <c r="AJ15" s="70" t="s">
        <v>525</v>
      </c>
    </row>
    <row r="16" spans="1:36" ht="45.4" customHeight="1" x14ac:dyDescent="0.25">
      <c r="A16" s="71" t="s">
        <v>511</v>
      </c>
      <c r="B16" s="64" t="s">
        <v>503</v>
      </c>
      <c r="C16" s="249" t="s">
        <v>524</v>
      </c>
      <c r="D16" s="271"/>
      <c r="E16" s="272"/>
      <c r="F16" s="65" t="s">
        <v>512</v>
      </c>
      <c r="G16" s="66">
        <v>85283352.900000006</v>
      </c>
      <c r="H16" s="66"/>
      <c r="I16" s="66">
        <v>85283352.900000006</v>
      </c>
      <c r="J16" s="66"/>
      <c r="K16" s="66"/>
      <c r="L16" s="66"/>
      <c r="M16" s="66"/>
      <c r="N16" s="66"/>
      <c r="O16" s="66"/>
      <c r="P16" s="66"/>
      <c r="Q16" s="66">
        <v>59168221</v>
      </c>
      <c r="R16" s="66">
        <v>12338167.9</v>
      </c>
      <c r="S16" s="66">
        <v>13776964</v>
      </c>
      <c r="T16" s="66"/>
      <c r="U16" s="66">
        <v>69700322.189999998</v>
      </c>
      <c r="V16" s="66"/>
      <c r="W16" s="66">
        <v>69700322.189999998</v>
      </c>
      <c r="X16" s="66"/>
      <c r="Y16" s="66"/>
      <c r="Z16" s="66"/>
      <c r="AA16" s="66"/>
      <c r="AB16" s="66"/>
      <c r="AC16" s="66"/>
      <c r="AD16" s="66"/>
      <c r="AE16" s="66">
        <v>48487331.960000001</v>
      </c>
      <c r="AF16" s="66">
        <v>10452457.050000001</v>
      </c>
      <c r="AG16" s="66">
        <v>10760533.18</v>
      </c>
      <c r="AH16" s="68"/>
      <c r="AI16" s="92"/>
      <c r="AJ16" s="70" t="s">
        <v>526</v>
      </c>
    </row>
    <row r="17" spans="1:36" ht="18.75" customHeight="1" x14ac:dyDescent="0.25">
      <c r="A17" s="71" t="s">
        <v>514</v>
      </c>
      <c r="B17" s="64" t="s">
        <v>503</v>
      </c>
      <c r="C17" s="249" t="s">
        <v>524</v>
      </c>
      <c r="D17" s="271"/>
      <c r="E17" s="272"/>
      <c r="F17" s="65" t="s">
        <v>515</v>
      </c>
      <c r="G17" s="66">
        <v>85283352.900000006</v>
      </c>
      <c r="H17" s="66"/>
      <c r="I17" s="66">
        <v>85283352.900000006</v>
      </c>
      <c r="J17" s="66"/>
      <c r="K17" s="66"/>
      <c r="L17" s="66"/>
      <c r="M17" s="66"/>
      <c r="N17" s="66"/>
      <c r="O17" s="66"/>
      <c r="P17" s="66"/>
      <c r="Q17" s="66">
        <v>59168221</v>
      </c>
      <c r="R17" s="66">
        <v>12338167.9</v>
      </c>
      <c r="S17" s="66">
        <v>13776964</v>
      </c>
      <c r="T17" s="66"/>
      <c r="U17" s="66">
        <v>69700322.189999998</v>
      </c>
      <c r="V17" s="66"/>
      <c r="W17" s="66">
        <v>69700322.189999998</v>
      </c>
      <c r="X17" s="66"/>
      <c r="Y17" s="66"/>
      <c r="Z17" s="66"/>
      <c r="AA17" s="66"/>
      <c r="AB17" s="66"/>
      <c r="AC17" s="66"/>
      <c r="AD17" s="66"/>
      <c r="AE17" s="66">
        <v>48487331.960000001</v>
      </c>
      <c r="AF17" s="66">
        <v>10452457.050000001</v>
      </c>
      <c r="AG17" s="66">
        <v>10760533.18</v>
      </c>
      <c r="AH17" s="68"/>
      <c r="AI17" s="92"/>
      <c r="AJ17" s="70" t="s">
        <v>527</v>
      </c>
    </row>
    <row r="18" spans="1:36" ht="18.75" customHeight="1" x14ac:dyDescent="0.25">
      <c r="A18" s="165" t="s">
        <v>517</v>
      </c>
      <c r="B18" s="74" t="s">
        <v>503</v>
      </c>
      <c r="C18" s="250" t="s">
        <v>524</v>
      </c>
      <c r="D18" s="273"/>
      <c r="E18" s="274"/>
      <c r="F18" s="75" t="s">
        <v>518</v>
      </c>
      <c r="G18" s="66">
        <v>63523715.590000004</v>
      </c>
      <c r="H18" s="76"/>
      <c r="I18" s="66">
        <v>63523715.590000004</v>
      </c>
      <c r="J18" s="76"/>
      <c r="K18" s="77"/>
      <c r="L18" s="77"/>
      <c r="M18" s="77"/>
      <c r="N18" s="77"/>
      <c r="O18" s="77"/>
      <c r="P18" s="77"/>
      <c r="Q18" s="77">
        <v>44075836</v>
      </c>
      <c r="R18" s="77">
        <v>9146405.8800000008</v>
      </c>
      <c r="S18" s="77">
        <v>10301473.710000001</v>
      </c>
      <c r="T18" s="77"/>
      <c r="U18" s="66">
        <v>52511799.439999998</v>
      </c>
      <c r="V18" s="76"/>
      <c r="W18" s="66">
        <v>52511799.439999998</v>
      </c>
      <c r="X18" s="76"/>
      <c r="Y18" s="77"/>
      <c r="Z18" s="77"/>
      <c r="AA18" s="77"/>
      <c r="AB18" s="77"/>
      <c r="AC18" s="77"/>
      <c r="AD18" s="77"/>
      <c r="AE18" s="77">
        <v>36569807.520000003</v>
      </c>
      <c r="AF18" s="77">
        <v>7830851.3600000003</v>
      </c>
      <c r="AG18" s="77">
        <v>8111140.5599999996</v>
      </c>
      <c r="AH18" s="81"/>
      <c r="AI18" s="158" t="str">
        <f>C18&amp;F18</f>
        <v>00001040000000000121</v>
      </c>
      <c r="AJ18" s="70" t="str">
        <f>C18&amp;F18</f>
        <v>00001040000000000121</v>
      </c>
    </row>
    <row r="19" spans="1:36" ht="27.6" customHeight="1" x14ac:dyDescent="0.25">
      <c r="A19" s="166" t="s">
        <v>519</v>
      </c>
      <c r="B19" s="74" t="s">
        <v>503</v>
      </c>
      <c r="C19" s="250" t="s">
        <v>524</v>
      </c>
      <c r="D19" s="273"/>
      <c r="E19" s="274"/>
      <c r="F19" s="75" t="s">
        <v>520</v>
      </c>
      <c r="G19" s="66">
        <v>2707100</v>
      </c>
      <c r="H19" s="76"/>
      <c r="I19" s="66">
        <v>2707100</v>
      </c>
      <c r="J19" s="76"/>
      <c r="K19" s="77"/>
      <c r="L19" s="77"/>
      <c r="M19" s="77"/>
      <c r="N19" s="77"/>
      <c r="O19" s="77"/>
      <c r="P19" s="77"/>
      <c r="Q19" s="77">
        <v>1845000</v>
      </c>
      <c r="R19" s="77">
        <v>441100</v>
      </c>
      <c r="S19" s="77">
        <v>421000</v>
      </c>
      <c r="T19" s="77"/>
      <c r="U19" s="66">
        <v>2235764.7999999998</v>
      </c>
      <c r="V19" s="76"/>
      <c r="W19" s="66">
        <v>2235764.7999999998</v>
      </c>
      <c r="X19" s="76"/>
      <c r="Y19" s="77"/>
      <c r="Z19" s="77"/>
      <c r="AA19" s="77"/>
      <c r="AB19" s="77"/>
      <c r="AC19" s="77"/>
      <c r="AD19" s="77"/>
      <c r="AE19" s="77">
        <v>1459570.3</v>
      </c>
      <c r="AF19" s="77">
        <v>401000</v>
      </c>
      <c r="AG19" s="77">
        <v>375194.5</v>
      </c>
      <c r="AH19" s="81"/>
      <c r="AI19" s="158" t="str">
        <f>C19&amp;F19</f>
        <v>00001040000000000122</v>
      </c>
      <c r="AJ19" s="70" t="str">
        <f>C19&amp;F19</f>
        <v>00001040000000000122</v>
      </c>
    </row>
    <row r="20" spans="1:36" ht="36.6" customHeight="1" x14ac:dyDescent="0.25">
      <c r="A20" s="166" t="s">
        <v>521</v>
      </c>
      <c r="B20" s="74" t="s">
        <v>503</v>
      </c>
      <c r="C20" s="250" t="s">
        <v>524</v>
      </c>
      <c r="D20" s="273"/>
      <c r="E20" s="274"/>
      <c r="F20" s="75" t="s">
        <v>522</v>
      </c>
      <c r="G20" s="66">
        <v>19052537.309999999</v>
      </c>
      <c r="H20" s="76"/>
      <c r="I20" s="66">
        <v>19052537.309999999</v>
      </c>
      <c r="J20" s="76"/>
      <c r="K20" s="77"/>
      <c r="L20" s="77"/>
      <c r="M20" s="77"/>
      <c r="N20" s="77"/>
      <c r="O20" s="77"/>
      <c r="P20" s="77"/>
      <c r="Q20" s="77">
        <v>13247385</v>
      </c>
      <c r="R20" s="77">
        <v>2750662.02</v>
      </c>
      <c r="S20" s="77">
        <v>3054490.29</v>
      </c>
      <c r="T20" s="77"/>
      <c r="U20" s="66">
        <v>14952757.949999999</v>
      </c>
      <c r="V20" s="76"/>
      <c r="W20" s="66">
        <v>14952757.949999999</v>
      </c>
      <c r="X20" s="76"/>
      <c r="Y20" s="77"/>
      <c r="Z20" s="77"/>
      <c r="AA20" s="77"/>
      <c r="AB20" s="77"/>
      <c r="AC20" s="77"/>
      <c r="AD20" s="77"/>
      <c r="AE20" s="77">
        <v>10457954.140000001</v>
      </c>
      <c r="AF20" s="77">
        <v>2220605.69</v>
      </c>
      <c r="AG20" s="77">
        <v>2274198.12</v>
      </c>
      <c r="AH20" s="81"/>
      <c r="AI20" s="158" t="str">
        <f>C20&amp;F20</f>
        <v>00001040000000000129</v>
      </c>
      <c r="AJ20" s="70" t="str">
        <f>C20&amp;F20</f>
        <v>00001040000000000129</v>
      </c>
    </row>
    <row r="21" spans="1:36" ht="18.75" customHeight="1" x14ac:dyDescent="0.25">
      <c r="A21" s="63" t="s">
        <v>528</v>
      </c>
      <c r="B21" s="64" t="s">
        <v>503</v>
      </c>
      <c r="C21" s="249" t="s">
        <v>524</v>
      </c>
      <c r="D21" s="271"/>
      <c r="E21" s="272"/>
      <c r="F21" s="65" t="s">
        <v>503</v>
      </c>
      <c r="G21" s="66">
        <v>7883530.0999999996</v>
      </c>
      <c r="H21" s="66"/>
      <c r="I21" s="66">
        <v>7883530.0999999996</v>
      </c>
      <c r="J21" s="66"/>
      <c r="K21" s="66"/>
      <c r="L21" s="66"/>
      <c r="M21" s="66"/>
      <c r="N21" s="66"/>
      <c r="O21" s="66"/>
      <c r="P21" s="66"/>
      <c r="Q21" s="66">
        <v>3419631.67</v>
      </c>
      <c r="R21" s="66">
        <v>2030613.43</v>
      </c>
      <c r="S21" s="66">
        <v>2433285</v>
      </c>
      <c r="T21" s="66"/>
      <c r="U21" s="66">
        <v>6557711.8499999996</v>
      </c>
      <c r="V21" s="66"/>
      <c r="W21" s="66">
        <v>6557711.8499999996</v>
      </c>
      <c r="X21" s="66"/>
      <c r="Y21" s="66"/>
      <c r="Z21" s="66"/>
      <c r="AA21" s="66"/>
      <c r="AB21" s="66"/>
      <c r="AC21" s="66"/>
      <c r="AD21" s="66"/>
      <c r="AE21" s="66">
        <v>2938517.44</v>
      </c>
      <c r="AF21" s="66">
        <v>1758715.86</v>
      </c>
      <c r="AG21" s="66">
        <v>1860478.55</v>
      </c>
      <c r="AH21" s="68"/>
      <c r="AI21" s="92"/>
      <c r="AJ21" s="70" t="s">
        <v>529</v>
      </c>
    </row>
    <row r="22" spans="1:36" ht="27.6" customHeight="1" x14ac:dyDescent="0.25">
      <c r="A22" s="71" t="s">
        <v>530</v>
      </c>
      <c r="B22" s="64" t="s">
        <v>503</v>
      </c>
      <c r="C22" s="249" t="s">
        <v>524</v>
      </c>
      <c r="D22" s="271"/>
      <c r="E22" s="272"/>
      <c r="F22" s="65" t="s">
        <v>531</v>
      </c>
      <c r="G22" s="66">
        <v>7883530.0999999996</v>
      </c>
      <c r="H22" s="66"/>
      <c r="I22" s="66">
        <v>7883530.0999999996</v>
      </c>
      <c r="J22" s="66"/>
      <c r="K22" s="66"/>
      <c r="L22" s="66"/>
      <c r="M22" s="66"/>
      <c r="N22" s="66"/>
      <c r="O22" s="66"/>
      <c r="P22" s="66"/>
      <c r="Q22" s="66">
        <v>3419631.67</v>
      </c>
      <c r="R22" s="66">
        <v>2030613.43</v>
      </c>
      <c r="S22" s="66">
        <v>2433285</v>
      </c>
      <c r="T22" s="66"/>
      <c r="U22" s="66">
        <v>6557711.8499999996</v>
      </c>
      <c r="V22" s="66"/>
      <c r="W22" s="66">
        <v>6557711.8499999996</v>
      </c>
      <c r="X22" s="66"/>
      <c r="Y22" s="66"/>
      <c r="Z22" s="66"/>
      <c r="AA22" s="66"/>
      <c r="AB22" s="66"/>
      <c r="AC22" s="66"/>
      <c r="AD22" s="66"/>
      <c r="AE22" s="66">
        <v>2938517.44</v>
      </c>
      <c r="AF22" s="66">
        <v>1758715.86</v>
      </c>
      <c r="AG22" s="66">
        <v>1860478.55</v>
      </c>
      <c r="AH22" s="68"/>
      <c r="AI22" s="92"/>
      <c r="AJ22" s="70" t="s">
        <v>532</v>
      </c>
    </row>
    <row r="23" spans="1:36" ht="18.75" customHeight="1" x14ac:dyDescent="0.25">
      <c r="A23" s="165" t="s">
        <v>533</v>
      </c>
      <c r="B23" s="74" t="s">
        <v>503</v>
      </c>
      <c r="C23" s="250" t="s">
        <v>524</v>
      </c>
      <c r="D23" s="273"/>
      <c r="E23" s="274"/>
      <c r="F23" s="75" t="s">
        <v>534</v>
      </c>
      <c r="G23" s="66">
        <v>116100</v>
      </c>
      <c r="H23" s="76"/>
      <c r="I23" s="66">
        <v>116100</v>
      </c>
      <c r="J23" s="76"/>
      <c r="K23" s="77"/>
      <c r="L23" s="77"/>
      <c r="M23" s="77"/>
      <c r="N23" s="77"/>
      <c r="O23" s="77"/>
      <c r="P23" s="77"/>
      <c r="Q23" s="77"/>
      <c r="R23" s="77">
        <v>116100</v>
      </c>
      <c r="S23" s="77"/>
      <c r="T23" s="77"/>
      <c r="U23" s="66">
        <v>107345.48</v>
      </c>
      <c r="V23" s="76"/>
      <c r="W23" s="66">
        <v>107345.48</v>
      </c>
      <c r="X23" s="76"/>
      <c r="Y23" s="77"/>
      <c r="Z23" s="77"/>
      <c r="AA23" s="77"/>
      <c r="AB23" s="77"/>
      <c r="AC23" s="77"/>
      <c r="AD23" s="77"/>
      <c r="AE23" s="77"/>
      <c r="AF23" s="77">
        <v>107345.48</v>
      </c>
      <c r="AG23" s="77"/>
      <c r="AH23" s="81"/>
      <c r="AI23" s="158" t="str">
        <f>C23&amp;F23</f>
        <v>00001040000000000242</v>
      </c>
      <c r="AJ23" s="70" t="str">
        <f>C23&amp;F23</f>
        <v>00001040000000000242</v>
      </c>
    </row>
    <row r="24" spans="1:36" ht="11.25" customHeight="1" x14ac:dyDescent="0.25">
      <c r="A24" s="166" t="s">
        <v>535</v>
      </c>
      <c r="B24" s="74" t="s">
        <v>503</v>
      </c>
      <c r="C24" s="250" t="s">
        <v>524</v>
      </c>
      <c r="D24" s="273"/>
      <c r="E24" s="274"/>
      <c r="F24" s="75" t="s">
        <v>536</v>
      </c>
      <c r="G24" s="66">
        <v>4580930.0999999996</v>
      </c>
      <c r="H24" s="76"/>
      <c r="I24" s="66">
        <v>4580930.0999999996</v>
      </c>
      <c r="J24" s="76"/>
      <c r="K24" s="77"/>
      <c r="L24" s="77"/>
      <c r="M24" s="77"/>
      <c r="N24" s="77"/>
      <c r="O24" s="77"/>
      <c r="P24" s="77"/>
      <c r="Q24" s="77">
        <v>2030031.67</v>
      </c>
      <c r="R24" s="77">
        <v>1131213.43</v>
      </c>
      <c r="S24" s="77">
        <v>1419685</v>
      </c>
      <c r="T24" s="77"/>
      <c r="U24" s="66">
        <v>3882405.37</v>
      </c>
      <c r="V24" s="76"/>
      <c r="W24" s="66">
        <v>3882405.37</v>
      </c>
      <c r="X24" s="76"/>
      <c r="Y24" s="77"/>
      <c r="Z24" s="77"/>
      <c r="AA24" s="77"/>
      <c r="AB24" s="77"/>
      <c r="AC24" s="77"/>
      <c r="AD24" s="77"/>
      <c r="AE24" s="77">
        <v>1786786.62</v>
      </c>
      <c r="AF24" s="77">
        <v>997559.81</v>
      </c>
      <c r="AG24" s="77">
        <v>1098058.94</v>
      </c>
      <c r="AH24" s="81"/>
      <c r="AI24" s="158" t="str">
        <f>C24&amp;F24</f>
        <v>00001040000000000244</v>
      </c>
      <c r="AJ24" s="70" t="str">
        <f>C24&amp;F24</f>
        <v>00001040000000000244</v>
      </c>
    </row>
    <row r="25" spans="1:36" ht="11.25" customHeight="1" x14ac:dyDescent="0.25">
      <c r="A25" s="166" t="s">
        <v>537</v>
      </c>
      <c r="B25" s="74" t="s">
        <v>503</v>
      </c>
      <c r="C25" s="250" t="s">
        <v>524</v>
      </c>
      <c r="D25" s="273"/>
      <c r="E25" s="274"/>
      <c r="F25" s="75" t="s">
        <v>538</v>
      </c>
      <c r="G25" s="66">
        <v>3186500</v>
      </c>
      <c r="H25" s="76"/>
      <c r="I25" s="66">
        <v>3186500</v>
      </c>
      <c r="J25" s="76"/>
      <c r="K25" s="77"/>
      <c r="L25" s="77"/>
      <c r="M25" s="77"/>
      <c r="N25" s="77"/>
      <c r="O25" s="77"/>
      <c r="P25" s="77"/>
      <c r="Q25" s="77">
        <v>1389600</v>
      </c>
      <c r="R25" s="77">
        <v>783300</v>
      </c>
      <c r="S25" s="77">
        <v>1013600</v>
      </c>
      <c r="T25" s="77"/>
      <c r="U25" s="66">
        <v>2567961</v>
      </c>
      <c r="V25" s="76"/>
      <c r="W25" s="66">
        <v>2567961</v>
      </c>
      <c r="X25" s="76"/>
      <c r="Y25" s="77"/>
      <c r="Z25" s="77"/>
      <c r="AA25" s="77"/>
      <c r="AB25" s="77"/>
      <c r="AC25" s="77"/>
      <c r="AD25" s="77"/>
      <c r="AE25" s="77">
        <v>1151730.82</v>
      </c>
      <c r="AF25" s="77">
        <v>653810.56999999995</v>
      </c>
      <c r="AG25" s="77">
        <v>762419.61</v>
      </c>
      <c r="AH25" s="81"/>
      <c r="AI25" s="158" t="str">
        <f>C25&amp;F25</f>
        <v>00001040000000000247</v>
      </c>
      <c r="AJ25" s="70" t="str">
        <f>C25&amp;F25</f>
        <v>00001040000000000247</v>
      </c>
    </row>
    <row r="26" spans="1:36" ht="11.25" customHeight="1" x14ac:dyDescent="0.25">
      <c r="A26" s="63" t="s">
        <v>539</v>
      </c>
      <c r="B26" s="64" t="s">
        <v>503</v>
      </c>
      <c r="C26" s="249" t="s">
        <v>524</v>
      </c>
      <c r="D26" s="271"/>
      <c r="E26" s="272"/>
      <c r="F26" s="65" t="s">
        <v>540</v>
      </c>
      <c r="G26" s="66">
        <v>323256.40999999997</v>
      </c>
      <c r="H26" s="66"/>
      <c r="I26" s="66">
        <v>323256.40999999997</v>
      </c>
      <c r="J26" s="66"/>
      <c r="K26" s="66"/>
      <c r="L26" s="66"/>
      <c r="M26" s="66"/>
      <c r="N26" s="66"/>
      <c r="O26" s="66"/>
      <c r="P26" s="66"/>
      <c r="Q26" s="66">
        <v>11250</v>
      </c>
      <c r="R26" s="66">
        <v>280015.40999999997</v>
      </c>
      <c r="S26" s="66">
        <v>31991</v>
      </c>
      <c r="T26" s="66"/>
      <c r="U26" s="66">
        <v>264767.03999999998</v>
      </c>
      <c r="V26" s="66"/>
      <c r="W26" s="66">
        <v>264767.03999999998</v>
      </c>
      <c r="X26" s="66"/>
      <c r="Y26" s="66"/>
      <c r="Z26" s="66"/>
      <c r="AA26" s="66"/>
      <c r="AB26" s="66"/>
      <c r="AC26" s="66"/>
      <c r="AD26" s="66"/>
      <c r="AE26" s="66">
        <v>11087.39</v>
      </c>
      <c r="AF26" s="66">
        <v>225405.46</v>
      </c>
      <c r="AG26" s="66">
        <v>28274.19</v>
      </c>
      <c r="AH26" s="68"/>
      <c r="AI26" s="92"/>
      <c r="AJ26" s="70" t="s">
        <v>541</v>
      </c>
    </row>
    <row r="27" spans="1:36" ht="11.25" customHeight="1" x14ac:dyDescent="0.25">
      <c r="A27" s="71" t="s">
        <v>542</v>
      </c>
      <c r="B27" s="64" t="s">
        <v>503</v>
      </c>
      <c r="C27" s="249" t="s">
        <v>524</v>
      </c>
      <c r="D27" s="271"/>
      <c r="E27" s="272"/>
      <c r="F27" s="65" t="s">
        <v>543</v>
      </c>
      <c r="G27" s="66">
        <v>272950.40999999997</v>
      </c>
      <c r="H27" s="66"/>
      <c r="I27" s="66">
        <v>272950.40999999997</v>
      </c>
      <c r="J27" s="66"/>
      <c r="K27" s="66"/>
      <c r="L27" s="66"/>
      <c r="M27" s="66"/>
      <c r="N27" s="66"/>
      <c r="O27" s="66"/>
      <c r="P27" s="66"/>
      <c r="Q27" s="66">
        <v>10000</v>
      </c>
      <c r="R27" s="66">
        <v>262950.40999999997</v>
      </c>
      <c r="S27" s="66"/>
      <c r="T27" s="66"/>
      <c r="U27" s="66">
        <v>220902</v>
      </c>
      <c r="V27" s="66"/>
      <c r="W27" s="66">
        <v>220902</v>
      </c>
      <c r="X27" s="66"/>
      <c r="Y27" s="66"/>
      <c r="Z27" s="66"/>
      <c r="AA27" s="66"/>
      <c r="AB27" s="66"/>
      <c r="AC27" s="66"/>
      <c r="AD27" s="66"/>
      <c r="AE27" s="66">
        <v>10000</v>
      </c>
      <c r="AF27" s="66">
        <v>210902</v>
      </c>
      <c r="AG27" s="66"/>
      <c r="AH27" s="68"/>
      <c r="AI27" s="92"/>
      <c r="AJ27" s="70" t="s">
        <v>544</v>
      </c>
    </row>
    <row r="28" spans="1:36" ht="27.6" customHeight="1" x14ac:dyDescent="0.25">
      <c r="A28" s="165" t="s">
        <v>545</v>
      </c>
      <c r="B28" s="74" t="s">
        <v>503</v>
      </c>
      <c r="C28" s="250" t="s">
        <v>524</v>
      </c>
      <c r="D28" s="273"/>
      <c r="E28" s="274"/>
      <c r="F28" s="75" t="s">
        <v>546</v>
      </c>
      <c r="G28" s="66">
        <v>272950.40999999997</v>
      </c>
      <c r="H28" s="76"/>
      <c r="I28" s="66">
        <v>272950.40999999997</v>
      </c>
      <c r="J28" s="76"/>
      <c r="K28" s="77"/>
      <c r="L28" s="77"/>
      <c r="M28" s="77"/>
      <c r="N28" s="77"/>
      <c r="O28" s="77"/>
      <c r="P28" s="77"/>
      <c r="Q28" s="77">
        <v>10000</v>
      </c>
      <c r="R28" s="77">
        <v>262950.40999999997</v>
      </c>
      <c r="S28" s="77"/>
      <c r="T28" s="77"/>
      <c r="U28" s="66">
        <v>220902</v>
      </c>
      <c r="V28" s="76"/>
      <c r="W28" s="66">
        <v>220902</v>
      </c>
      <c r="X28" s="76"/>
      <c r="Y28" s="77"/>
      <c r="Z28" s="77"/>
      <c r="AA28" s="77"/>
      <c r="AB28" s="77"/>
      <c r="AC28" s="77"/>
      <c r="AD28" s="77"/>
      <c r="AE28" s="77">
        <v>10000</v>
      </c>
      <c r="AF28" s="77">
        <v>210902</v>
      </c>
      <c r="AG28" s="77"/>
      <c r="AH28" s="81"/>
      <c r="AI28" s="158" t="str">
        <f>C28&amp;F28</f>
        <v>00001040000000000831</v>
      </c>
      <c r="AJ28" s="70" t="str">
        <f>C28&amp;F28</f>
        <v>00001040000000000831</v>
      </c>
    </row>
    <row r="29" spans="1:36" ht="11.25" customHeight="1" x14ac:dyDescent="0.25">
      <c r="A29" s="63" t="s">
        <v>547</v>
      </c>
      <c r="B29" s="64" t="s">
        <v>503</v>
      </c>
      <c r="C29" s="249" t="s">
        <v>524</v>
      </c>
      <c r="D29" s="271"/>
      <c r="E29" s="272"/>
      <c r="F29" s="65" t="s">
        <v>548</v>
      </c>
      <c r="G29" s="66">
        <v>50306</v>
      </c>
      <c r="H29" s="66"/>
      <c r="I29" s="66">
        <v>50306</v>
      </c>
      <c r="J29" s="66"/>
      <c r="K29" s="66"/>
      <c r="L29" s="66"/>
      <c r="M29" s="66"/>
      <c r="N29" s="66"/>
      <c r="O29" s="66"/>
      <c r="P29" s="66"/>
      <c r="Q29" s="66">
        <v>1250</v>
      </c>
      <c r="R29" s="66">
        <v>17065</v>
      </c>
      <c r="S29" s="66">
        <v>31991</v>
      </c>
      <c r="T29" s="66"/>
      <c r="U29" s="66">
        <v>43865.04</v>
      </c>
      <c r="V29" s="66"/>
      <c r="W29" s="66">
        <v>43865.04</v>
      </c>
      <c r="X29" s="66"/>
      <c r="Y29" s="66"/>
      <c r="Z29" s="66"/>
      <c r="AA29" s="66"/>
      <c r="AB29" s="66"/>
      <c r="AC29" s="66"/>
      <c r="AD29" s="66"/>
      <c r="AE29" s="66">
        <v>1087.3900000000001</v>
      </c>
      <c r="AF29" s="66">
        <v>14503.46</v>
      </c>
      <c r="AG29" s="66">
        <v>28274.19</v>
      </c>
      <c r="AH29" s="68"/>
      <c r="AI29" s="92"/>
      <c r="AJ29" s="70" t="s">
        <v>549</v>
      </c>
    </row>
    <row r="30" spans="1:36" ht="18.75" customHeight="1" x14ac:dyDescent="0.25">
      <c r="A30" s="165" t="s">
        <v>550</v>
      </c>
      <c r="B30" s="74" t="s">
        <v>503</v>
      </c>
      <c r="C30" s="250" t="s">
        <v>524</v>
      </c>
      <c r="D30" s="273"/>
      <c r="E30" s="274"/>
      <c r="F30" s="75" t="s">
        <v>551</v>
      </c>
      <c r="G30" s="66">
        <v>8130</v>
      </c>
      <c r="H30" s="76"/>
      <c r="I30" s="66">
        <v>8130</v>
      </c>
      <c r="J30" s="76"/>
      <c r="K30" s="77"/>
      <c r="L30" s="77"/>
      <c r="M30" s="77"/>
      <c r="N30" s="77"/>
      <c r="O30" s="77"/>
      <c r="P30" s="77"/>
      <c r="Q30" s="77"/>
      <c r="R30" s="77"/>
      <c r="S30" s="77">
        <v>8130</v>
      </c>
      <c r="T30" s="77"/>
      <c r="U30" s="66">
        <v>8122</v>
      </c>
      <c r="V30" s="76"/>
      <c r="W30" s="66">
        <v>8122</v>
      </c>
      <c r="X30" s="76"/>
      <c r="Y30" s="77"/>
      <c r="Z30" s="77"/>
      <c r="AA30" s="77"/>
      <c r="AB30" s="77"/>
      <c r="AC30" s="77"/>
      <c r="AD30" s="77"/>
      <c r="AE30" s="77"/>
      <c r="AF30" s="77"/>
      <c r="AG30" s="77">
        <v>8122</v>
      </c>
      <c r="AH30" s="81"/>
      <c r="AI30" s="158" t="str">
        <f>C30&amp;F30</f>
        <v>00001040000000000851</v>
      </c>
      <c r="AJ30" s="70" t="str">
        <f>C30&amp;F30</f>
        <v>00001040000000000851</v>
      </c>
    </row>
    <row r="31" spans="1:36" ht="11.25" customHeight="1" x14ac:dyDescent="0.25">
      <c r="A31" s="166" t="s">
        <v>552</v>
      </c>
      <c r="B31" s="74" t="s">
        <v>503</v>
      </c>
      <c r="C31" s="250" t="s">
        <v>524</v>
      </c>
      <c r="D31" s="273"/>
      <c r="E31" s="274"/>
      <c r="F31" s="75" t="s">
        <v>553</v>
      </c>
      <c r="G31" s="66">
        <v>13951</v>
      </c>
      <c r="H31" s="76"/>
      <c r="I31" s="66">
        <v>13951</v>
      </c>
      <c r="J31" s="76"/>
      <c r="K31" s="77"/>
      <c r="L31" s="77"/>
      <c r="M31" s="77"/>
      <c r="N31" s="77"/>
      <c r="O31" s="77"/>
      <c r="P31" s="77"/>
      <c r="Q31" s="77"/>
      <c r="R31" s="77">
        <v>6190</v>
      </c>
      <c r="S31" s="77">
        <v>7761</v>
      </c>
      <c r="T31" s="77"/>
      <c r="U31" s="66">
        <v>8423.75</v>
      </c>
      <c r="V31" s="76"/>
      <c r="W31" s="66">
        <v>8423.75</v>
      </c>
      <c r="X31" s="76"/>
      <c r="Y31" s="77"/>
      <c r="Z31" s="77"/>
      <c r="AA31" s="77"/>
      <c r="AB31" s="77"/>
      <c r="AC31" s="77"/>
      <c r="AD31" s="77"/>
      <c r="AE31" s="77"/>
      <c r="AF31" s="77">
        <v>4125</v>
      </c>
      <c r="AG31" s="77">
        <v>4298.75</v>
      </c>
      <c r="AH31" s="81"/>
      <c r="AI31" s="158" t="str">
        <f>C31&amp;F31</f>
        <v>00001040000000000852</v>
      </c>
      <c r="AJ31" s="70" t="str">
        <f>C31&amp;F31</f>
        <v>00001040000000000852</v>
      </c>
    </row>
    <row r="32" spans="1:36" ht="11.25" customHeight="1" x14ac:dyDescent="0.25">
      <c r="A32" s="166" t="s">
        <v>554</v>
      </c>
      <c r="B32" s="74" t="s">
        <v>503</v>
      </c>
      <c r="C32" s="250" t="s">
        <v>524</v>
      </c>
      <c r="D32" s="273"/>
      <c r="E32" s="274"/>
      <c r="F32" s="75" t="s">
        <v>555</v>
      </c>
      <c r="G32" s="66">
        <v>28225</v>
      </c>
      <c r="H32" s="76"/>
      <c r="I32" s="66">
        <v>28225</v>
      </c>
      <c r="J32" s="76"/>
      <c r="K32" s="77"/>
      <c r="L32" s="77"/>
      <c r="M32" s="77"/>
      <c r="N32" s="77"/>
      <c r="O32" s="77"/>
      <c r="P32" s="77"/>
      <c r="Q32" s="77">
        <v>1250</v>
      </c>
      <c r="R32" s="77">
        <v>10875</v>
      </c>
      <c r="S32" s="77">
        <v>16100</v>
      </c>
      <c r="T32" s="77"/>
      <c r="U32" s="66">
        <v>27319.29</v>
      </c>
      <c r="V32" s="76"/>
      <c r="W32" s="66">
        <v>27319.29</v>
      </c>
      <c r="X32" s="76"/>
      <c r="Y32" s="77"/>
      <c r="Z32" s="77"/>
      <c r="AA32" s="77"/>
      <c r="AB32" s="77"/>
      <c r="AC32" s="77"/>
      <c r="AD32" s="77"/>
      <c r="AE32" s="77">
        <v>1087.3900000000001</v>
      </c>
      <c r="AF32" s="77">
        <v>10378.459999999999</v>
      </c>
      <c r="AG32" s="77">
        <v>15853.44</v>
      </c>
      <c r="AH32" s="81"/>
      <c r="AI32" s="158" t="str">
        <f>C32&amp;F32</f>
        <v>00001040000000000853</v>
      </c>
      <c r="AJ32" s="70" t="str">
        <f>C32&amp;F32</f>
        <v>00001040000000000853</v>
      </c>
    </row>
    <row r="33" spans="1:36" ht="11.25" customHeight="1" x14ac:dyDescent="0.25">
      <c r="A33" s="63" t="s">
        <v>556</v>
      </c>
      <c r="B33" s="64" t="s">
        <v>503</v>
      </c>
      <c r="C33" s="249" t="s">
        <v>557</v>
      </c>
      <c r="D33" s="271"/>
      <c r="E33" s="272"/>
      <c r="F33" s="65" t="s">
        <v>506</v>
      </c>
      <c r="G33" s="66">
        <v>12400</v>
      </c>
      <c r="H33" s="66"/>
      <c r="I33" s="66">
        <v>12400</v>
      </c>
      <c r="J33" s="66"/>
      <c r="K33" s="66"/>
      <c r="L33" s="66"/>
      <c r="M33" s="66"/>
      <c r="N33" s="66"/>
      <c r="O33" s="66"/>
      <c r="P33" s="66"/>
      <c r="Q33" s="66">
        <v>12400</v>
      </c>
      <c r="R33" s="66"/>
      <c r="S33" s="66"/>
      <c r="T33" s="66"/>
      <c r="U33" s="66">
        <v>7872.12</v>
      </c>
      <c r="V33" s="66"/>
      <c r="W33" s="66">
        <v>7872.12</v>
      </c>
      <c r="X33" s="66"/>
      <c r="Y33" s="66"/>
      <c r="Z33" s="66"/>
      <c r="AA33" s="66"/>
      <c r="AB33" s="66"/>
      <c r="AC33" s="66"/>
      <c r="AD33" s="66"/>
      <c r="AE33" s="66">
        <v>7872.12</v>
      </c>
      <c r="AF33" s="66"/>
      <c r="AG33" s="66"/>
      <c r="AH33" s="68"/>
      <c r="AI33" s="92"/>
      <c r="AJ33" s="70" t="s">
        <v>558</v>
      </c>
    </row>
    <row r="34" spans="1:36" ht="18.75" customHeight="1" x14ac:dyDescent="0.25">
      <c r="A34" s="71" t="s">
        <v>528</v>
      </c>
      <c r="B34" s="64" t="s">
        <v>503</v>
      </c>
      <c r="C34" s="249" t="s">
        <v>557</v>
      </c>
      <c r="D34" s="271"/>
      <c r="E34" s="272"/>
      <c r="F34" s="65" t="s">
        <v>503</v>
      </c>
      <c r="G34" s="66">
        <v>12400</v>
      </c>
      <c r="H34" s="66"/>
      <c r="I34" s="66">
        <v>12400</v>
      </c>
      <c r="J34" s="66"/>
      <c r="K34" s="66"/>
      <c r="L34" s="66"/>
      <c r="M34" s="66"/>
      <c r="N34" s="66"/>
      <c r="O34" s="66"/>
      <c r="P34" s="66"/>
      <c r="Q34" s="66">
        <v>12400</v>
      </c>
      <c r="R34" s="66"/>
      <c r="S34" s="66"/>
      <c r="T34" s="66"/>
      <c r="U34" s="66">
        <v>7872.12</v>
      </c>
      <c r="V34" s="66"/>
      <c r="W34" s="66">
        <v>7872.12</v>
      </c>
      <c r="X34" s="66"/>
      <c r="Y34" s="66"/>
      <c r="Z34" s="66"/>
      <c r="AA34" s="66"/>
      <c r="AB34" s="66"/>
      <c r="AC34" s="66"/>
      <c r="AD34" s="66"/>
      <c r="AE34" s="66">
        <v>7872.12</v>
      </c>
      <c r="AF34" s="66"/>
      <c r="AG34" s="66"/>
      <c r="AH34" s="68"/>
      <c r="AI34" s="92"/>
      <c r="AJ34" s="70" t="s">
        <v>559</v>
      </c>
    </row>
    <row r="35" spans="1:36" ht="27.6" customHeight="1" x14ac:dyDescent="0.25">
      <c r="A35" s="71" t="s">
        <v>530</v>
      </c>
      <c r="B35" s="64" t="s">
        <v>503</v>
      </c>
      <c r="C35" s="249" t="s">
        <v>557</v>
      </c>
      <c r="D35" s="271"/>
      <c r="E35" s="272"/>
      <c r="F35" s="65" t="s">
        <v>531</v>
      </c>
      <c r="G35" s="66">
        <v>12400</v>
      </c>
      <c r="H35" s="66"/>
      <c r="I35" s="66">
        <v>12400</v>
      </c>
      <c r="J35" s="66"/>
      <c r="K35" s="66"/>
      <c r="L35" s="66"/>
      <c r="M35" s="66"/>
      <c r="N35" s="66"/>
      <c r="O35" s="66"/>
      <c r="P35" s="66"/>
      <c r="Q35" s="66">
        <v>12400</v>
      </c>
      <c r="R35" s="66"/>
      <c r="S35" s="66"/>
      <c r="T35" s="66"/>
      <c r="U35" s="66">
        <v>7872.12</v>
      </c>
      <c r="V35" s="66"/>
      <c r="W35" s="66">
        <v>7872.12</v>
      </c>
      <c r="X35" s="66"/>
      <c r="Y35" s="66"/>
      <c r="Z35" s="66"/>
      <c r="AA35" s="66"/>
      <c r="AB35" s="66"/>
      <c r="AC35" s="66"/>
      <c r="AD35" s="66"/>
      <c r="AE35" s="66">
        <v>7872.12</v>
      </c>
      <c r="AF35" s="66"/>
      <c r="AG35" s="66"/>
      <c r="AH35" s="68"/>
      <c r="AI35" s="92"/>
      <c r="AJ35" s="70" t="s">
        <v>560</v>
      </c>
    </row>
    <row r="36" spans="1:36" ht="11.25" customHeight="1" x14ac:dyDescent="0.25">
      <c r="A36" s="165" t="s">
        <v>535</v>
      </c>
      <c r="B36" s="74" t="s">
        <v>503</v>
      </c>
      <c r="C36" s="250" t="s">
        <v>557</v>
      </c>
      <c r="D36" s="273"/>
      <c r="E36" s="274"/>
      <c r="F36" s="75" t="s">
        <v>536</v>
      </c>
      <c r="G36" s="66">
        <v>12400</v>
      </c>
      <c r="H36" s="76"/>
      <c r="I36" s="66">
        <v>12400</v>
      </c>
      <c r="J36" s="76"/>
      <c r="K36" s="77"/>
      <c r="L36" s="77"/>
      <c r="M36" s="77"/>
      <c r="N36" s="77"/>
      <c r="O36" s="77"/>
      <c r="P36" s="77"/>
      <c r="Q36" s="77">
        <v>12400</v>
      </c>
      <c r="R36" s="77"/>
      <c r="S36" s="77"/>
      <c r="T36" s="77"/>
      <c r="U36" s="66">
        <v>7872.12</v>
      </c>
      <c r="V36" s="76"/>
      <c r="W36" s="66">
        <v>7872.12</v>
      </c>
      <c r="X36" s="76"/>
      <c r="Y36" s="77"/>
      <c r="Z36" s="77"/>
      <c r="AA36" s="77"/>
      <c r="AB36" s="77"/>
      <c r="AC36" s="77"/>
      <c r="AD36" s="77"/>
      <c r="AE36" s="77">
        <v>7872.12</v>
      </c>
      <c r="AF36" s="77"/>
      <c r="AG36" s="77"/>
      <c r="AH36" s="81"/>
      <c r="AI36" s="158" t="str">
        <f>C36&amp;F36</f>
        <v>00001050000000000244</v>
      </c>
      <c r="AJ36" s="70" t="str">
        <f>C36&amp;F36</f>
        <v>00001050000000000244</v>
      </c>
    </row>
    <row r="37" spans="1:36" ht="27.6" customHeight="1" x14ac:dyDescent="0.25">
      <c r="A37" s="63" t="s">
        <v>561</v>
      </c>
      <c r="B37" s="64" t="s">
        <v>503</v>
      </c>
      <c r="C37" s="249" t="s">
        <v>562</v>
      </c>
      <c r="D37" s="271"/>
      <c r="E37" s="272"/>
      <c r="F37" s="65" t="s">
        <v>506</v>
      </c>
      <c r="G37" s="66">
        <v>13942602.140000001</v>
      </c>
      <c r="H37" s="66"/>
      <c r="I37" s="66">
        <v>13942602.140000001</v>
      </c>
      <c r="J37" s="66">
        <v>1345106</v>
      </c>
      <c r="K37" s="66"/>
      <c r="L37" s="66"/>
      <c r="M37" s="66"/>
      <c r="N37" s="66"/>
      <c r="O37" s="66"/>
      <c r="P37" s="66"/>
      <c r="Q37" s="66">
        <v>13942602.140000001</v>
      </c>
      <c r="R37" s="66">
        <v>763800</v>
      </c>
      <c r="S37" s="66">
        <v>581306</v>
      </c>
      <c r="T37" s="66"/>
      <c r="U37" s="66">
        <v>11382014.140000001</v>
      </c>
      <c r="V37" s="66"/>
      <c r="W37" s="66">
        <v>11382014.140000001</v>
      </c>
      <c r="X37" s="66">
        <v>1192697</v>
      </c>
      <c r="Y37" s="66"/>
      <c r="Z37" s="66"/>
      <c r="AA37" s="66"/>
      <c r="AB37" s="66"/>
      <c r="AC37" s="66"/>
      <c r="AD37" s="66"/>
      <c r="AE37" s="66">
        <v>11382014.140000001</v>
      </c>
      <c r="AF37" s="66">
        <v>743225</v>
      </c>
      <c r="AG37" s="66">
        <v>449472</v>
      </c>
      <c r="AH37" s="68"/>
      <c r="AI37" s="92"/>
      <c r="AJ37" s="70" t="s">
        <v>563</v>
      </c>
    </row>
    <row r="38" spans="1:36" ht="45.4" customHeight="1" x14ac:dyDescent="0.25">
      <c r="A38" s="71" t="s">
        <v>511</v>
      </c>
      <c r="B38" s="64" t="s">
        <v>503</v>
      </c>
      <c r="C38" s="249" t="s">
        <v>562</v>
      </c>
      <c r="D38" s="271"/>
      <c r="E38" s="272"/>
      <c r="F38" s="65" t="s">
        <v>512</v>
      </c>
      <c r="G38" s="66">
        <v>12874500</v>
      </c>
      <c r="H38" s="66"/>
      <c r="I38" s="66">
        <v>12874500</v>
      </c>
      <c r="J38" s="66"/>
      <c r="K38" s="66"/>
      <c r="L38" s="66"/>
      <c r="M38" s="66"/>
      <c r="N38" s="66"/>
      <c r="O38" s="66"/>
      <c r="P38" s="66"/>
      <c r="Q38" s="66">
        <v>12874500</v>
      </c>
      <c r="R38" s="66"/>
      <c r="S38" s="66"/>
      <c r="T38" s="66"/>
      <c r="U38" s="66">
        <v>10799720.560000001</v>
      </c>
      <c r="V38" s="66"/>
      <c r="W38" s="66">
        <v>10799720.560000001</v>
      </c>
      <c r="X38" s="66"/>
      <c r="Y38" s="66"/>
      <c r="Z38" s="66"/>
      <c r="AA38" s="66"/>
      <c r="AB38" s="66"/>
      <c r="AC38" s="66"/>
      <c r="AD38" s="66"/>
      <c r="AE38" s="66">
        <v>10799720.560000001</v>
      </c>
      <c r="AF38" s="66"/>
      <c r="AG38" s="66"/>
      <c r="AH38" s="68"/>
      <c r="AI38" s="92"/>
      <c r="AJ38" s="70" t="s">
        <v>564</v>
      </c>
    </row>
    <row r="39" spans="1:36" ht="18.75" customHeight="1" x14ac:dyDescent="0.25">
      <c r="A39" s="71" t="s">
        <v>514</v>
      </c>
      <c r="B39" s="64" t="s">
        <v>503</v>
      </c>
      <c r="C39" s="249" t="s">
        <v>562</v>
      </c>
      <c r="D39" s="271"/>
      <c r="E39" s="272"/>
      <c r="F39" s="65" t="s">
        <v>515</v>
      </c>
      <c r="G39" s="66">
        <v>12874500</v>
      </c>
      <c r="H39" s="66"/>
      <c r="I39" s="66">
        <v>12874500</v>
      </c>
      <c r="J39" s="66"/>
      <c r="K39" s="66"/>
      <c r="L39" s="66"/>
      <c r="M39" s="66"/>
      <c r="N39" s="66"/>
      <c r="O39" s="66"/>
      <c r="P39" s="66"/>
      <c r="Q39" s="66">
        <v>12874500</v>
      </c>
      <c r="R39" s="66"/>
      <c r="S39" s="66"/>
      <c r="T39" s="66"/>
      <c r="U39" s="66">
        <v>10799720.560000001</v>
      </c>
      <c r="V39" s="66"/>
      <c r="W39" s="66">
        <v>10799720.560000001</v>
      </c>
      <c r="X39" s="66"/>
      <c r="Y39" s="66"/>
      <c r="Z39" s="66"/>
      <c r="AA39" s="66"/>
      <c r="AB39" s="66"/>
      <c r="AC39" s="66"/>
      <c r="AD39" s="66"/>
      <c r="AE39" s="66">
        <v>10799720.560000001</v>
      </c>
      <c r="AF39" s="66"/>
      <c r="AG39" s="66"/>
      <c r="AH39" s="68"/>
      <c r="AI39" s="92"/>
      <c r="AJ39" s="70" t="s">
        <v>565</v>
      </c>
    </row>
    <row r="40" spans="1:36" ht="18.75" customHeight="1" x14ac:dyDescent="0.25">
      <c r="A40" s="165" t="s">
        <v>517</v>
      </c>
      <c r="B40" s="74" t="s">
        <v>503</v>
      </c>
      <c r="C40" s="250" t="s">
        <v>562</v>
      </c>
      <c r="D40" s="273"/>
      <c r="E40" s="274"/>
      <c r="F40" s="75" t="s">
        <v>518</v>
      </c>
      <c r="G40" s="66">
        <v>9594800</v>
      </c>
      <c r="H40" s="76"/>
      <c r="I40" s="66">
        <v>9594800</v>
      </c>
      <c r="J40" s="76"/>
      <c r="K40" s="77"/>
      <c r="L40" s="77"/>
      <c r="M40" s="77"/>
      <c r="N40" s="77"/>
      <c r="O40" s="77"/>
      <c r="P40" s="77"/>
      <c r="Q40" s="77">
        <v>9594800</v>
      </c>
      <c r="R40" s="77"/>
      <c r="S40" s="77"/>
      <c r="T40" s="77"/>
      <c r="U40" s="66">
        <v>8096744.3200000003</v>
      </c>
      <c r="V40" s="76"/>
      <c r="W40" s="66">
        <v>8096744.3200000003</v>
      </c>
      <c r="X40" s="76"/>
      <c r="Y40" s="77"/>
      <c r="Z40" s="77"/>
      <c r="AA40" s="77"/>
      <c r="AB40" s="77"/>
      <c r="AC40" s="77"/>
      <c r="AD40" s="77"/>
      <c r="AE40" s="77">
        <v>8096744.3200000003</v>
      </c>
      <c r="AF40" s="77"/>
      <c r="AG40" s="77"/>
      <c r="AH40" s="81"/>
      <c r="AI40" s="158" t="str">
        <f>C40&amp;F40</f>
        <v>00001060000000000121</v>
      </c>
      <c r="AJ40" s="70" t="str">
        <f>C40&amp;F40</f>
        <v>00001060000000000121</v>
      </c>
    </row>
    <row r="41" spans="1:36" ht="27.6" customHeight="1" x14ac:dyDescent="0.25">
      <c r="A41" s="166" t="s">
        <v>519</v>
      </c>
      <c r="B41" s="74" t="s">
        <v>503</v>
      </c>
      <c r="C41" s="250" t="s">
        <v>562</v>
      </c>
      <c r="D41" s="273"/>
      <c r="E41" s="274"/>
      <c r="F41" s="75" t="s">
        <v>520</v>
      </c>
      <c r="G41" s="66">
        <v>400000</v>
      </c>
      <c r="H41" s="76"/>
      <c r="I41" s="66">
        <v>400000</v>
      </c>
      <c r="J41" s="76"/>
      <c r="K41" s="77"/>
      <c r="L41" s="77"/>
      <c r="M41" s="77"/>
      <c r="N41" s="77"/>
      <c r="O41" s="77"/>
      <c r="P41" s="77"/>
      <c r="Q41" s="77">
        <v>400000</v>
      </c>
      <c r="R41" s="77"/>
      <c r="S41" s="77"/>
      <c r="T41" s="77"/>
      <c r="U41" s="66">
        <v>400000</v>
      </c>
      <c r="V41" s="76"/>
      <c r="W41" s="66">
        <v>400000</v>
      </c>
      <c r="X41" s="76"/>
      <c r="Y41" s="77"/>
      <c r="Z41" s="77"/>
      <c r="AA41" s="77"/>
      <c r="AB41" s="77"/>
      <c r="AC41" s="77"/>
      <c r="AD41" s="77"/>
      <c r="AE41" s="77">
        <v>400000</v>
      </c>
      <c r="AF41" s="77"/>
      <c r="AG41" s="77"/>
      <c r="AH41" s="81"/>
      <c r="AI41" s="158" t="str">
        <f>C41&amp;F41</f>
        <v>00001060000000000122</v>
      </c>
      <c r="AJ41" s="70" t="str">
        <f>C41&amp;F41</f>
        <v>00001060000000000122</v>
      </c>
    </row>
    <row r="42" spans="1:36" ht="36.6" customHeight="1" x14ac:dyDescent="0.25">
      <c r="A42" s="166" t="s">
        <v>521</v>
      </c>
      <c r="B42" s="74" t="s">
        <v>503</v>
      </c>
      <c r="C42" s="250" t="s">
        <v>562</v>
      </c>
      <c r="D42" s="273"/>
      <c r="E42" s="274"/>
      <c r="F42" s="75" t="s">
        <v>522</v>
      </c>
      <c r="G42" s="66">
        <v>2879700</v>
      </c>
      <c r="H42" s="76"/>
      <c r="I42" s="66">
        <v>2879700</v>
      </c>
      <c r="J42" s="76"/>
      <c r="K42" s="77"/>
      <c r="L42" s="77"/>
      <c r="M42" s="77"/>
      <c r="N42" s="77"/>
      <c r="O42" s="77"/>
      <c r="P42" s="77"/>
      <c r="Q42" s="77">
        <v>2879700</v>
      </c>
      <c r="R42" s="77"/>
      <c r="S42" s="77"/>
      <c r="T42" s="77"/>
      <c r="U42" s="66">
        <v>2302976.2400000002</v>
      </c>
      <c r="V42" s="76"/>
      <c r="W42" s="66">
        <v>2302976.2400000002</v>
      </c>
      <c r="X42" s="76"/>
      <c r="Y42" s="77"/>
      <c r="Z42" s="77"/>
      <c r="AA42" s="77"/>
      <c r="AB42" s="77"/>
      <c r="AC42" s="77"/>
      <c r="AD42" s="77"/>
      <c r="AE42" s="77">
        <v>2302976.2400000002</v>
      </c>
      <c r="AF42" s="77"/>
      <c r="AG42" s="77"/>
      <c r="AH42" s="81"/>
      <c r="AI42" s="158" t="str">
        <f>C42&amp;F42</f>
        <v>00001060000000000129</v>
      </c>
      <c r="AJ42" s="70" t="str">
        <f>C42&amp;F42</f>
        <v>00001060000000000129</v>
      </c>
    </row>
    <row r="43" spans="1:36" ht="18.75" customHeight="1" x14ac:dyDescent="0.25">
      <c r="A43" s="63" t="s">
        <v>528</v>
      </c>
      <c r="B43" s="64" t="s">
        <v>503</v>
      </c>
      <c r="C43" s="249" t="s">
        <v>562</v>
      </c>
      <c r="D43" s="271"/>
      <c r="E43" s="272"/>
      <c r="F43" s="65" t="s">
        <v>503</v>
      </c>
      <c r="G43" s="66">
        <v>1042702.14</v>
      </c>
      <c r="H43" s="66"/>
      <c r="I43" s="66">
        <v>1042702.14</v>
      </c>
      <c r="J43" s="66"/>
      <c r="K43" s="66"/>
      <c r="L43" s="66"/>
      <c r="M43" s="66"/>
      <c r="N43" s="66"/>
      <c r="O43" s="66"/>
      <c r="P43" s="66"/>
      <c r="Q43" s="66">
        <v>1042702.14</v>
      </c>
      <c r="R43" s="66"/>
      <c r="S43" s="66"/>
      <c r="T43" s="66"/>
      <c r="U43" s="66">
        <v>567198.86</v>
      </c>
      <c r="V43" s="66"/>
      <c r="W43" s="66">
        <v>567198.86</v>
      </c>
      <c r="X43" s="66"/>
      <c r="Y43" s="66"/>
      <c r="Z43" s="66"/>
      <c r="AA43" s="66"/>
      <c r="AB43" s="66"/>
      <c r="AC43" s="66"/>
      <c r="AD43" s="66"/>
      <c r="AE43" s="66">
        <v>567198.86</v>
      </c>
      <c r="AF43" s="66"/>
      <c r="AG43" s="66"/>
      <c r="AH43" s="68"/>
      <c r="AI43" s="92"/>
      <c r="AJ43" s="70" t="s">
        <v>566</v>
      </c>
    </row>
    <row r="44" spans="1:36" ht="27.6" customHeight="1" x14ac:dyDescent="0.25">
      <c r="A44" s="71" t="s">
        <v>530</v>
      </c>
      <c r="B44" s="64" t="s">
        <v>503</v>
      </c>
      <c r="C44" s="249" t="s">
        <v>562</v>
      </c>
      <c r="D44" s="271"/>
      <c r="E44" s="272"/>
      <c r="F44" s="65" t="s">
        <v>531</v>
      </c>
      <c r="G44" s="66">
        <v>1042702.14</v>
      </c>
      <c r="H44" s="66"/>
      <c r="I44" s="66">
        <v>1042702.14</v>
      </c>
      <c r="J44" s="66"/>
      <c r="K44" s="66"/>
      <c r="L44" s="66"/>
      <c r="M44" s="66"/>
      <c r="N44" s="66"/>
      <c r="O44" s="66"/>
      <c r="P44" s="66"/>
      <c r="Q44" s="66">
        <v>1042702.14</v>
      </c>
      <c r="R44" s="66"/>
      <c r="S44" s="66"/>
      <c r="T44" s="66"/>
      <c r="U44" s="66">
        <v>567198.86</v>
      </c>
      <c r="V44" s="66"/>
      <c r="W44" s="66">
        <v>567198.86</v>
      </c>
      <c r="X44" s="66"/>
      <c r="Y44" s="66"/>
      <c r="Z44" s="66"/>
      <c r="AA44" s="66"/>
      <c r="AB44" s="66"/>
      <c r="AC44" s="66"/>
      <c r="AD44" s="66"/>
      <c r="AE44" s="66">
        <v>567198.86</v>
      </c>
      <c r="AF44" s="66"/>
      <c r="AG44" s="66"/>
      <c r="AH44" s="68"/>
      <c r="AI44" s="92"/>
      <c r="AJ44" s="70" t="s">
        <v>567</v>
      </c>
    </row>
    <row r="45" spans="1:36" ht="11.25" customHeight="1" x14ac:dyDescent="0.25">
      <c r="A45" s="165" t="s">
        <v>535</v>
      </c>
      <c r="B45" s="74" t="s">
        <v>503</v>
      </c>
      <c r="C45" s="250" t="s">
        <v>562</v>
      </c>
      <c r="D45" s="273"/>
      <c r="E45" s="274"/>
      <c r="F45" s="75" t="s">
        <v>536</v>
      </c>
      <c r="G45" s="66">
        <v>1042702.14</v>
      </c>
      <c r="H45" s="76"/>
      <c r="I45" s="66">
        <v>1042702.14</v>
      </c>
      <c r="J45" s="76"/>
      <c r="K45" s="77"/>
      <c r="L45" s="77"/>
      <c r="M45" s="77"/>
      <c r="N45" s="77"/>
      <c r="O45" s="77"/>
      <c r="P45" s="77"/>
      <c r="Q45" s="77">
        <v>1042702.14</v>
      </c>
      <c r="R45" s="77"/>
      <c r="S45" s="77"/>
      <c r="T45" s="77"/>
      <c r="U45" s="66">
        <v>567198.86</v>
      </c>
      <c r="V45" s="76"/>
      <c r="W45" s="66">
        <v>567198.86</v>
      </c>
      <c r="X45" s="76"/>
      <c r="Y45" s="77"/>
      <c r="Z45" s="77"/>
      <c r="AA45" s="77"/>
      <c r="AB45" s="77"/>
      <c r="AC45" s="77"/>
      <c r="AD45" s="77"/>
      <c r="AE45" s="77">
        <v>567198.86</v>
      </c>
      <c r="AF45" s="77"/>
      <c r="AG45" s="77"/>
      <c r="AH45" s="81"/>
      <c r="AI45" s="158" t="str">
        <f>C45&amp;F45</f>
        <v>00001060000000000244</v>
      </c>
      <c r="AJ45" s="70" t="str">
        <f>C45&amp;F45</f>
        <v>00001060000000000244</v>
      </c>
    </row>
    <row r="46" spans="1:36" ht="11.25" customHeight="1" x14ac:dyDescent="0.25">
      <c r="A46" s="63" t="s">
        <v>568</v>
      </c>
      <c r="B46" s="64" t="s">
        <v>503</v>
      </c>
      <c r="C46" s="249" t="s">
        <v>562</v>
      </c>
      <c r="D46" s="271"/>
      <c r="E46" s="272"/>
      <c r="F46" s="65" t="s">
        <v>6</v>
      </c>
      <c r="G46" s="66">
        <v>0</v>
      </c>
      <c r="H46" s="66"/>
      <c r="I46" s="66">
        <v>0</v>
      </c>
      <c r="J46" s="66">
        <v>1345106</v>
      </c>
      <c r="K46" s="66"/>
      <c r="L46" s="66"/>
      <c r="M46" s="66"/>
      <c r="N46" s="66"/>
      <c r="O46" s="66"/>
      <c r="P46" s="66"/>
      <c r="Q46" s="66"/>
      <c r="R46" s="66">
        <v>763800</v>
      </c>
      <c r="S46" s="66">
        <v>581306</v>
      </c>
      <c r="T46" s="66"/>
      <c r="U46" s="66">
        <v>0</v>
      </c>
      <c r="V46" s="66"/>
      <c r="W46" s="66">
        <v>0</v>
      </c>
      <c r="X46" s="66">
        <v>1192697</v>
      </c>
      <c r="Y46" s="66"/>
      <c r="Z46" s="66"/>
      <c r="AA46" s="66"/>
      <c r="AB46" s="66"/>
      <c r="AC46" s="66"/>
      <c r="AD46" s="66"/>
      <c r="AE46" s="66"/>
      <c r="AF46" s="66">
        <v>743225</v>
      </c>
      <c r="AG46" s="66">
        <v>449472</v>
      </c>
      <c r="AH46" s="68"/>
      <c r="AI46" s="92"/>
      <c r="AJ46" s="70" t="s">
        <v>569</v>
      </c>
    </row>
    <row r="47" spans="1:36" ht="11.25" customHeight="1" x14ac:dyDescent="0.25">
      <c r="A47" s="165" t="s">
        <v>445</v>
      </c>
      <c r="B47" s="74" t="s">
        <v>503</v>
      </c>
      <c r="C47" s="250" t="s">
        <v>562</v>
      </c>
      <c r="D47" s="273"/>
      <c r="E47" s="274"/>
      <c r="F47" s="75" t="s">
        <v>570</v>
      </c>
      <c r="G47" s="66">
        <v>0</v>
      </c>
      <c r="H47" s="76"/>
      <c r="I47" s="66">
        <v>0</v>
      </c>
      <c r="J47" s="76">
        <v>1345106</v>
      </c>
      <c r="K47" s="77"/>
      <c r="L47" s="77"/>
      <c r="M47" s="77"/>
      <c r="N47" s="77"/>
      <c r="O47" s="77"/>
      <c r="P47" s="77"/>
      <c r="Q47" s="77"/>
      <c r="R47" s="77">
        <v>763800</v>
      </c>
      <c r="S47" s="77">
        <v>581306</v>
      </c>
      <c r="T47" s="77"/>
      <c r="U47" s="66">
        <v>0</v>
      </c>
      <c r="V47" s="76"/>
      <c r="W47" s="66">
        <v>0</v>
      </c>
      <c r="X47" s="76">
        <v>1192697</v>
      </c>
      <c r="Y47" s="77"/>
      <c r="Z47" s="77"/>
      <c r="AA47" s="77"/>
      <c r="AB47" s="77"/>
      <c r="AC47" s="77"/>
      <c r="AD47" s="77"/>
      <c r="AE47" s="77"/>
      <c r="AF47" s="77">
        <v>743225</v>
      </c>
      <c r="AG47" s="77">
        <v>449472</v>
      </c>
      <c r="AH47" s="81"/>
      <c r="AI47" s="158" t="str">
        <f>C47&amp;F47</f>
        <v>00001060000000000540</v>
      </c>
      <c r="AJ47" s="70" t="str">
        <f>C47&amp;F47</f>
        <v>00001060000000000540</v>
      </c>
    </row>
    <row r="48" spans="1:36" ht="11.25" customHeight="1" x14ac:dyDescent="0.25">
      <c r="A48" s="63" t="s">
        <v>539</v>
      </c>
      <c r="B48" s="64" t="s">
        <v>503</v>
      </c>
      <c r="C48" s="249" t="s">
        <v>562</v>
      </c>
      <c r="D48" s="271"/>
      <c r="E48" s="272"/>
      <c r="F48" s="65" t="s">
        <v>540</v>
      </c>
      <c r="G48" s="66">
        <v>25400</v>
      </c>
      <c r="H48" s="66"/>
      <c r="I48" s="66">
        <v>25400</v>
      </c>
      <c r="J48" s="66"/>
      <c r="K48" s="66"/>
      <c r="L48" s="66"/>
      <c r="M48" s="66"/>
      <c r="N48" s="66"/>
      <c r="O48" s="66"/>
      <c r="P48" s="66"/>
      <c r="Q48" s="66">
        <v>25400</v>
      </c>
      <c r="R48" s="66"/>
      <c r="S48" s="66"/>
      <c r="T48" s="66"/>
      <c r="U48" s="66">
        <v>15094.72</v>
      </c>
      <c r="V48" s="66"/>
      <c r="W48" s="66">
        <v>15094.72</v>
      </c>
      <c r="X48" s="66"/>
      <c r="Y48" s="66"/>
      <c r="Z48" s="66"/>
      <c r="AA48" s="66"/>
      <c r="AB48" s="66"/>
      <c r="AC48" s="66"/>
      <c r="AD48" s="66"/>
      <c r="AE48" s="66">
        <v>15094.72</v>
      </c>
      <c r="AF48" s="66"/>
      <c r="AG48" s="66"/>
      <c r="AH48" s="68"/>
      <c r="AI48" s="92"/>
      <c r="AJ48" s="70" t="s">
        <v>571</v>
      </c>
    </row>
    <row r="49" spans="1:36" ht="11.25" customHeight="1" x14ac:dyDescent="0.25">
      <c r="A49" s="71" t="s">
        <v>542</v>
      </c>
      <c r="B49" s="64" t="s">
        <v>503</v>
      </c>
      <c r="C49" s="249" t="s">
        <v>562</v>
      </c>
      <c r="D49" s="271"/>
      <c r="E49" s="272"/>
      <c r="F49" s="65" t="s">
        <v>543</v>
      </c>
      <c r="G49" s="66">
        <v>25300</v>
      </c>
      <c r="H49" s="66"/>
      <c r="I49" s="66">
        <v>25300</v>
      </c>
      <c r="J49" s="66"/>
      <c r="K49" s="66"/>
      <c r="L49" s="66"/>
      <c r="M49" s="66"/>
      <c r="N49" s="66"/>
      <c r="O49" s="66"/>
      <c r="P49" s="66"/>
      <c r="Q49" s="66">
        <v>25300</v>
      </c>
      <c r="R49" s="66"/>
      <c r="S49" s="66"/>
      <c r="T49" s="66"/>
      <c r="U49" s="66">
        <v>15000</v>
      </c>
      <c r="V49" s="66"/>
      <c r="W49" s="66">
        <v>15000</v>
      </c>
      <c r="X49" s="66"/>
      <c r="Y49" s="66"/>
      <c r="Z49" s="66"/>
      <c r="AA49" s="66"/>
      <c r="AB49" s="66"/>
      <c r="AC49" s="66"/>
      <c r="AD49" s="66"/>
      <c r="AE49" s="66">
        <v>15000</v>
      </c>
      <c r="AF49" s="66"/>
      <c r="AG49" s="66"/>
      <c r="AH49" s="68"/>
      <c r="AI49" s="92"/>
      <c r="AJ49" s="70" t="s">
        <v>572</v>
      </c>
    </row>
    <row r="50" spans="1:36" ht="27.6" customHeight="1" x14ac:dyDescent="0.25">
      <c r="A50" s="165" t="s">
        <v>545</v>
      </c>
      <c r="B50" s="74" t="s">
        <v>503</v>
      </c>
      <c r="C50" s="250" t="s">
        <v>562</v>
      </c>
      <c r="D50" s="273"/>
      <c r="E50" s="274"/>
      <c r="F50" s="75" t="s">
        <v>546</v>
      </c>
      <c r="G50" s="66">
        <v>25300</v>
      </c>
      <c r="H50" s="76"/>
      <c r="I50" s="66">
        <v>25300</v>
      </c>
      <c r="J50" s="76"/>
      <c r="K50" s="77"/>
      <c r="L50" s="77"/>
      <c r="M50" s="77"/>
      <c r="N50" s="77"/>
      <c r="O50" s="77"/>
      <c r="P50" s="77"/>
      <c r="Q50" s="77">
        <v>25300</v>
      </c>
      <c r="R50" s="77"/>
      <c r="S50" s="77"/>
      <c r="T50" s="77"/>
      <c r="U50" s="66">
        <v>15000</v>
      </c>
      <c r="V50" s="76"/>
      <c r="W50" s="66">
        <v>15000</v>
      </c>
      <c r="X50" s="76"/>
      <c r="Y50" s="77"/>
      <c r="Z50" s="77"/>
      <c r="AA50" s="77"/>
      <c r="AB50" s="77"/>
      <c r="AC50" s="77"/>
      <c r="AD50" s="77"/>
      <c r="AE50" s="77">
        <v>15000</v>
      </c>
      <c r="AF50" s="77"/>
      <c r="AG50" s="77"/>
      <c r="AH50" s="81"/>
      <c r="AI50" s="158" t="str">
        <f>C50&amp;F50</f>
        <v>00001060000000000831</v>
      </c>
      <c r="AJ50" s="70" t="str">
        <f>C50&amp;F50</f>
        <v>00001060000000000831</v>
      </c>
    </row>
    <row r="51" spans="1:36" ht="11.25" customHeight="1" x14ac:dyDescent="0.25">
      <c r="A51" s="63" t="s">
        <v>547</v>
      </c>
      <c r="B51" s="64" t="s">
        <v>503</v>
      </c>
      <c r="C51" s="249" t="s">
        <v>562</v>
      </c>
      <c r="D51" s="271"/>
      <c r="E51" s="272"/>
      <c r="F51" s="65" t="s">
        <v>548</v>
      </c>
      <c r="G51" s="66">
        <v>100</v>
      </c>
      <c r="H51" s="66"/>
      <c r="I51" s="66">
        <v>100</v>
      </c>
      <c r="J51" s="66"/>
      <c r="K51" s="66"/>
      <c r="L51" s="66"/>
      <c r="M51" s="66"/>
      <c r="N51" s="66"/>
      <c r="O51" s="66"/>
      <c r="P51" s="66"/>
      <c r="Q51" s="66">
        <v>100</v>
      </c>
      <c r="R51" s="66"/>
      <c r="S51" s="66"/>
      <c r="T51" s="66"/>
      <c r="U51" s="66">
        <v>94.72</v>
      </c>
      <c r="V51" s="66"/>
      <c r="W51" s="66">
        <v>94.72</v>
      </c>
      <c r="X51" s="66"/>
      <c r="Y51" s="66"/>
      <c r="Z51" s="66"/>
      <c r="AA51" s="66"/>
      <c r="AB51" s="66"/>
      <c r="AC51" s="66"/>
      <c r="AD51" s="66"/>
      <c r="AE51" s="66">
        <v>94.72</v>
      </c>
      <c r="AF51" s="66"/>
      <c r="AG51" s="66"/>
      <c r="AH51" s="68"/>
      <c r="AI51" s="92"/>
      <c r="AJ51" s="70" t="s">
        <v>573</v>
      </c>
    </row>
    <row r="52" spans="1:36" ht="11.25" customHeight="1" x14ac:dyDescent="0.25">
      <c r="A52" s="165" t="s">
        <v>554</v>
      </c>
      <c r="B52" s="74" t="s">
        <v>503</v>
      </c>
      <c r="C52" s="250" t="s">
        <v>562</v>
      </c>
      <c r="D52" s="273"/>
      <c r="E52" s="274"/>
      <c r="F52" s="75" t="s">
        <v>555</v>
      </c>
      <c r="G52" s="66">
        <v>100</v>
      </c>
      <c r="H52" s="76"/>
      <c r="I52" s="66">
        <v>100</v>
      </c>
      <c r="J52" s="76"/>
      <c r="K52" s="77"/>
      <c r="L52" s="77"/>
      <c r="M52" s="77"/>
      <c r="N52" s="77"/>
      <c r="O52" s="77"/>
      <c r="P52" s="77"/>
      <c r="Q52" s="77">
        <v>100</v>
      </c>
      <c r="R52" s="77"/>
      <c r="S52" s="77"/>
      <c r="T52" s="77"/>
      <c r="U52" s="66">
        <v>94.72</v>
      </c>
      <c r="V52" s="76"/>
      <c r="W52" s="66">
        <v>94.72</v>
      </c>
      <c r="X52" s="76"/>
      <c r="Y52" s="77"/>
      <c r="Z52" s="77"/>
      <c r="AA52" s="77"/>
      <c r="AB52" s="77"/>
      <c r="AC52" s="77"/>
      <c r="AD52" s="77"/>
      <c r="AE52" s="77">
        <v>94.72</v>
      </c>
      <c r="AF52" s="77"/>
      <c r="AG52" s="77"/>
      <c r="AH52" s="81"/>
      <c r="AI52" s="158" t="str">
        <f>C52&amp;F52</f>
        <v>00001060000000000853</v>
      </c>
      <c r="AJ52" s="70" t="str">
        <f>C52&amp;F52</f>
        <v>00001060000000000853</v>
      </c>
    </row>
    <row r="53" spans="1:36" ht="11.25" customHeight="1" x14ac:dyDescent="0.25">
      <c r="A53" s="63" t="s">
        <v>574</v>
      </c>
      <c r="B53" s="64" t="s">
        <v>503</v>
      </c>
      <c r="C53" s="249" t="s">
        <v>575</v>
      </c>
      <c r="D53" s="271"/>
      <c r="E53" s="272"/>
      <c r="F53" s="65" t="s">
        <v>506</v>
      </c>
      <c r="G53" s="66">
        <v>516000</v>
      </c>
      <c r="H53" s="66"/>
      <c r="I53" s="66">
        <v>516000</v>
      </c>
      <c r="J53" s="66"/>
      <c r="K53" s="66"/>
      <c r="L53" s="66"/>
      <c r="M53" s="66"/>
      <c r="N53" s="66"/>
      <c r="O53" s="66"/>
      <c r="P53" s="66"/>
      <c r="Q53" s="66">
        <v>300000</v>
      </c>
      <c r="R53" s="66">
        <v>200000</v>
      </c>
      <c r="S53" s="66">
        <v>16000</v>
      </c>
      <c r="T53" s="66"/>
      <c r="U53" s="66">
        <v>0</v>
      </c>
      <c r="V53" s="66"/>
      <c r="W53" s="66">
        <v>0</v>
      </c>
      <c r="X53" s="66"/>
      <c r="Y53" s="66"/>
      <c r="Z53" s="66"/>
      <c r="AA53" s="66"/>
      <c r="AB53" s="66"/>
      <c r="AC53" s="66"/>
      <c r="AD53" s="66"/>
      <c r="AE53" s="66">
        <v>0</v>
      </c>
      <c r="AF53" s="66">
        <v>0</v>
      </c>
      <c r="AG53" s="66">
        <v>0</v>
      </c>
      <c r="AH53" s="68"/>
      <c r="AI53" s="92"/>
      <c r="AJ53" s="70" t="s">
        <v>576</v>
      </c>
    </row>
    <row r="54" spans="1:36" ht="11.25" customHeight="1" x14ac:dyDescent="0.25">
      <c r="A54" s="71" t="s">
        <v>539</v>
      </c>
      <c r="B54" s="64" t="s">
        <v>503</v>
      </c>
      <c r="C54" s="249" t="s">
        <v>575</v>
      </c>
      <c r="D54" s="271"/>
      <c r="E54" s="272"/>
      <c r="F54" s="65" t="s">
        <v>540</v>
      </c>
      <c r="G54" s="66">
        <v>516000</v>
      </c>
      <c r="H54" s="66"/>
      <c r="I54" s="66">
        <v>516000</v>
      </c>
      <c r="J54" s="66"/>
      <c r="K54" s="66"/>
      <c r="L54" s="66"/>
      <c r="M54" s="66"/>
      <c r="N54" s="66"/>
      <c r="O54" s="66"/>
      <c r="P54" s="66"/>
      <c r="Q54" s="66">
        <v>300000</v>
      </c>
      <c r="R54" s="66">
        <v>200000</v>
      </c>
      <c r="S54" s="66">
        <v>16000</v>
      </c>
      <c r="T54" s="66"/>
      <c r="U54" s="66">
        <v>0</v>
      </c>
      <c r="V54" s="66"/>
      <c r="W54" s="66">
        <v>0</v>
      </c>
      <c r="X54" s="66"/>
      <c r="Y54" s="66"/>
      <c r="Z54" s="66"/>
      <c r="AA54" s="66"/>
      <c r="AB54" s="66"/>
      <c r="AC54" s="66"/>
      <c r="AD54" s="66"/>
      <c r="AE54" s="66">
        <v>0</v>
      </c>
      <c r="AF54" s="66">
        <v>0</v>
      </c>
      <c r="AG54" s="66">
        <v>0</v>
      </c>
      <c r="AH54" s="68"/>
      <c r="AI54" s="92"/>
      <c r="AJ54" s="70" t="s">
        <v>577</v>
      </c>
    </row>
    <row r="55" spans="1:36" ht="11.25" customHeight="1" x14ac:dyDescent="0.25">
      <c r="A55" s="165" t="s">
        <v>578</v>
      </c>
      <c r="B55" s="74" t="s">
        <v>503</v>
      </c>
      <c r="C55" s="250" t="s">
        <v>575</v>
      </c>
      <c r="D55" s="273"/>
      <c r="E55" s="274"/>
      <c r="F55" s="75" t="s">
        <v>579</v>
      </c>
      <c r="G55" s="66">
        <v>516000</v>
      </c>
      <c r="H55" s="76"/>
      <c r="I55" s="66">
        <v>516000</v>
      </c>
      <c r="J55" s="76"/>
      <c r="K55" s="77"/>
      <c r="L55" s="77"/>
      <c r="M55" s="77"/>
      <c r="N55" s="77"/>
      <c r="O55" s="77"/>
      <c r="P55" s="77"/>
      <c r="Q55" s="77">
        <v>300000</v>
      </c>
      <c r="R55" s="77">
        <v>200000</v>
      </c>
      <c r="S55" s="77">
        <v>16000</v>
      </c>
      <c r="T55" s="77"/>
      <c r="U55" s="66">
        <v>0</v>
      </c>
      <c r="V55" s="76"/>
      <c r="W55" s="66">
        <v>0</v>
      </c>
      <c r="X55" s="76"/>
      <c r="Y55" s="77"/>
      <c r="Z55" s="77"/>
      <c r="AA55" s="77"/>
      <c r="AB55" s="77"/>
      <c r="AC55" s="77"/>
      <c r="AD55" s="77"/>
      <c r="AE55" s="77">
        <v>0</v>
      </c>
      <c r="AF55" s="77">
        <v>0</v>
      </c>
      <c r="AG55" s="77">
        <v>0</v>
      </c>
      <c r="AH55" s="81"/>
      <c r="AI55" s="158" t="str">
        <f>C55&amp;F55</f>
        <v>00001110000000000870</v>
      </c>
      <c r="AJ55" s="70" t="str">
        <f>C55&amp;F55</f>
        <v>00001110000000000870</v>
      </c>
    </row>
    <row r="56" spans="1:36" ht="11.25" customHeight="1" x14ac:dyDescent="0.25">
      <c r="A56" s="63" t="s">
        <v>580</v>
      </c>
      <c r="B56" s="64" t="s">
        <v>503</v>
      </c>
      <c r="C56" s="249" t="s">
        <v>581</v>
      </c>
      <c r="D56" s="271"/>
      <c r="E56" s="272"/>
      <c r="F56" s="65" t="s">
        <v>506</v>
      </c>
      <c r="G56" s="66">
        <v>38576255.890000001</v>
      </c>
      <c r="H56" s="66"/>
      <c r="I56" s="66">
        <v>38576255.890000001</v>
      </c>
      <c r="J56" s="66">
        <v>590000</v>
      </c>
      <c r="K56" s="66"/>
      <c r="L56" s="66"/>
      <c r="M56" s="66"/>
      <c r="N56" s="66"/>
      <c r="O56" s="66"/>
      <c r="P56" s="66"/>
      <c r="Q56" s="66">
        <v>27951972.829999998</v>
      </c>
      <c r="R56" s="66">
        <v>10420020.34</v>
      </c>
      <c r="S56" s="66">
        <v>794262.72</v>
      </c>
      <c r="T56" s="66"/>
      <c r="U56" s="66">
        <v>28014052.460000001</v>
      </c>
      <c r="V56" s="66"/>
      <c r="W56" s="66">
        <v>28014052.460000001</v>
      </c>
      <c r="X56" s="66">
        <v>590000</v>
      </c>
      <c r="Y56" s="66"/>
      <c r="Z56" s="66"/>
      <c r="AA56" s="66"/>
      <c r="AB56" s="66"/>
      <c r="AC56" s="66"/>
      <c r="AD56" s="66"/>
      <c r="AE56" s="66">
        <v>20299560.100000001</v>
      </c>
      <c r="AF56" s="66">
        <v>7569166.2699999996</v>
      </c>
      <c r="AG56" s="66">
        <v>735326.09</v>
      </c>
      <c r="AH56" s="68"/>
      <c r="AI56" s="92"/>
      <c r="AJ56" s="70" t="s">
        <v>582</v>
      </c>
    </row>
    <row r="57" spans="1:36" ht="45.4" customHeight="1" x14ac:dyDescent="0.25">
      <c r="A57" s="71" t="s">
        <v>511</v>
      </c>
      <c r="B57" s="64" t="s">
        <v>503</v>
      </c>
      <c r="C57" s="249" t="s">
        <v>581</v>
      </c>
      <c r="D57" s="271"/>
      <c r="E57" s="272"/>
      <c r="F57" s="65" t="s">
        <v>512</v>
      </c>
      <c r="G57" s="66">
        <v>6681040</v>
      </c>
      <c r="H57" s="66"/>
      <c r="I57" s="66">
        <v>6681040</v>
      </c>
      <c r="J57" s="66"/>
      <c r="K57" s="66"/>
      <c r="L57" s="66"/>
      <c r="M57" s="66"/>
      <c r="N57" s="66"/>
      <c r="O57" s="66"/>
      <c r="P57" s="66"/>
      <c r="Q57" s="66">
        <v>6599000</v>
      </c>
      <c r="R57" s="66">
        <v>76000</v>
      </c>
      <c r="S57" s="66">
        <v>6040</v>
      </c>
      <c r="T57" s="66"/>
      <c r="U57" s="66">
        <v>5776259.8099999996</v>
      </c>
      <c r="V57" s="66"/>
      <c r="W57" s="66">
        <v>5776259.8099999996</v>
      </c>
      <c r="X57" s="66"/>
      <c r="Y57" s="66"/>
      <c r="Z57" s="66"/>
      <c r="AA57" s="66"/>
      <c r="AB57" s="66"/>
      <c r="AC57" s="66"/>
      <c r="AD57" s="66"/>
      <c r="AE57" s="66">
        <v>5747410.3899999997</v>
      </c>
      <c r="AF57" s="66">
        <v>28849.42</v>
      </c>
      <c r="AG57" s="66">
        <v>0</v>
      </c>
      <c r="AH57" s="68"/>
      <c r="AI57" s="92"/>
      <c r="AJ57" s="70" t="s">
        <v>583</v>
      </c>
    </row>
    <row r="58" spans="1:36" ht="18.75" customHeight="1" x14ac:dyDescent="0.25">
      <c r="A58" s="71" t="s">
        <v>584</v>
      </c>
      <c r="B58" s="64" t="s">
        <v>503</v>
      </c>
      <c r="C58" s="249" t="s">
        <v>581</v>
      </c>
      <c r="D58" s="271"/>
      <c r="E58" s="272"/>
      <c r="F58" s="65" t="s">
        <v>585</v>
      </c>
      <c r="G58" s="66">
        <v>5001600</v>
      </c>
      <c r="H58" s="66"/>
      <c r="I58" s="66">
        <v>5001600</v>
      </c>
      <c r="J58" s="66"/>
      <c r="K58" s="66"/>
      <c r="L58" s="66"/>
      <c r="M58" s="66"/>
      <c r="N58" s="66"/>
      <c r="O58" s="66"/>
      <c r="P58" s="66"/>
      <c r="Q58" s="66">
        <v>5001600</v>
      </c>
      <c r="R58" s="66"/>
      <c r="S58" s="66"/>
      <c r="T58" s="66"/>
      <c r="U58" s="66">
        <v>4186768.77</v>
      </c>
      <c r="V58" s="66"/>
      <c r="W58" s="66">
        <v>4186768.77</v>
      </c>
      <c r="X58" s="66"/>
      <c r="Y58" s="66"/>
      <c r="Z58" s="66"/>
      <c r="AA58" s="66"/>
      <c r="AB58" s="66"/>
      <c r="AC58" s="66"/>
      <c r="AD58" s="66"/>
      <c r="AE58" s="66">
        <v>4186768.77</v>
      </c>
      <c r="AF58" s="66"/>
      <c r="AG58" s="66"/>
      <c r="AH58" s="68"/>
      <c r="AI58" s="92"/>
      <c r="AJ58" s="70" t="s">
        <v>586</v>
      </c>
    </row>
    <row r="59" spans="1:36" ht="11.25" customHeight="1" x14ac:dyDescent="0.25">
      <c r="A59" s="165" t="s">
        <v>587</v>
      </c>
      <c r="B59" s="74" t="s">
        <v>503</v>
      </c>
      <c r="C59" s="250" t="s">
        <v>581</v>
      </c>
      <c r="D59" s="273"/>
      <c r="E59" s="274"/>
      <c r="F59" s="75" t="s">
        <v>588</v>
      </c>
      <c r="G59" s="66">
        <v>3837600</v>
      </c>
      <c r="H59" s="76"/>
      <c r="I59" s="66">
        <v>3837600</v>
      </c>
      <c r="J59" s="76"/>
      <c r="K59" s="77"/>
      <c r="L59" s="77"/>
      <c r="M59" s="77"/>
      <c r="N59" s="77"/>
      <c r="O59" s="77"/>
      <c r="P59" s="77"/>
      <c r="Q59" s="77">
        <v>3837600</v>
      </c>
      <c r="R59" s="77"/>
      <c r="S59" s="77"/>
      <c r="T59" s="77"/>
      <c r="U59" s="66">
        <v>3205012.56</v>
      </c>
      <c r="V59" s="76"/>
      <c r="W59" s="66">
        <v>3205012.56</v>
      </c>
      <c r="X59" s="76"/>
      <c r="Y59" s="77"/>
      <c r="Z59" s="77"/>
      <c r="AA59" s="77"/>
      <c r="AB59" s="77"/>
      <c r="AC59" s="77"/>
      <c r="AD59" s="77"/>
      <c r="AE59" s="77">
        <v>3205012.56</v>
      </c>
      <c r="AF59" s="77"/>
      <c r="AG59" s="77"/>
      <c r="AH59" s="81"/>
      <c r="AI59" s="158" t="str">
        <f>C59&amp;F59</f>
        <v>00001130000000000111</v>
      </c>
      <c r="AJ59" s="70" t="str">
        <f>C59&amp;F59</f>
        <v>00001130000000000111</v>
      </c>
    </row>
    <row r="60" spans="1:36" ht="18.75" customHeight="1" x14ac:dyDescent="0.25">
      <c r="A60" s="166" t="s">
        <v>589</v>
      </c>
      <c r="B60" s="74" t="s">
        <v>503</v>
      </c>
      <c r="C60" s="250" t="s">
        <v>581</v>
      </c>
      <c r="D60" s="273"/>
      <c r="E60" s="274"/>
      <c r="F60" s="75" t="s">
        <v>590</v>
      </c>
      <c r="G60" s="66">
        <v>5000</v>
      </c>
      <c r="H60" s="76"/>
      <c r="I60" s="66">
        <v>5000</v>
      </c>
      <c r="J60" s="76"/>
      <c r="K60" s="77"/>
      <c r="L60" s="77"/>
      <c r="M60" s="77"/>
      <c r="N60" s="77"/>
      <c r="O60" s="77"/>
      <c r="P60" s="77"/>
      <c r="Q60" s="77">
        <v>5000</v>
      </c>
      <c r="R60" s="77"/>
      <c r="S60" s="77"/>
      <c r="T60" s="77"/>
      <c r="U60" s="66">
        <v>0</v>
      </c>
      <c r="V60" s="76"/>
      <c r="W60" s="66">
        <v>0</v>
      </c>
      <c r="X60" s="76"/>
      <c r="Y60" s="77"/>
      <c r="Z60" s="77"/>
      <c r="AA60" s="77"/>
      <c r="AB60" s="77"/>
      <c r="AC60" s="77"/>
      <c r="AD60" s="77"/>
      <c r="AE60" s="77">
        <v>0</v>
      </c>
      <c r="AF60" s="77"/>
      <c r="AG60" s="77"/>
      <c r="AH60" s="81"/>
      <c r="AI60" s="158" t="str">
        <f>C60&amp;F60</f>
        <v>00001130000000000112</v>
      </c>
      <c r="AJ60" s="70" t="str">
        <f>C60&amp;F60</f>
        <v>00001130000000000112</v>
      </c>
    </row>
    <row r="61" spans="1:36" ht="36.6" customHeight="1" x14ac:dyDescent="0.25">
      <c r="A61" s="166" t="s">
        <v>591</v>
      </c>
      <c r="B61" s="74" t="s">
        <v>503</v>
      </c>
      <c r="C61" s="250" t="s">
        <v>581</v>
      </c>
      <c r="D61" s="273"/>
      <c r="E61" s="274"/>
      <c r="F61" s="75" t="s">
        <v>592</v>
      </c>
      <c r="G61" s="66">
        <v>1159000</v>
      </c>
      <c r="H61" s="76"/>
      <c r="I61" s="66">
        <v>1159000</v>
      </c>
      <c r="J61" s="76"/>
      <c r="K61" s="77"/>
      <c r="L61" s="77"/>
      <c r="M61" s="77"/>
      <c r="N61" s="77"/>
      <c r="O61" s="77"/>
      <c r="P61" s="77"/>
      <c r="Q61" s="77">
        <v>1159000</v>
      </c>
      <c r="R61" s="77"/>
      <c r="S61" s="77"/>
      <c r="T61" s="77"/>
      <c r="U61" s="66">
        <v>981756.21</v>
      </c>
      <c r="V61" s="76"/>
      <c r="W61" s="66">
        <v>981756.21</v>
      </c>
      <c r="X61" s="76"/>
      <c r="Y61" s="77"/>
      <c r="Z61" s="77"/>
      <c r="AA61" s="77"/>
      <c r="AB61" s="77"/>
      <c r="AC61" s="77"/>
      <c r="AD61" s="77"/>
      <c r="AE61" s="77">
        <v>981756.21</v>
      </c>
      <c r="AF61" s="77"/>
      <c r="AG61" s="77"/>
      <c r="AH61" s="81"/>
      <c r="AI61" s="158" t="str">
        <f>C61&amp;F61</f>
        <v>00001130000000000119</v>
      </c>
      <c r="AJ61" s="70" t="str">
        <f>C61&amp;F61</f>
        <v>00001130000000000119</v>
      </c>
    </row>
    <row r="62" spans="1:36" ht="18.75" customHeight="1" x14ac:dyDescent="0.25">
      <c r="A62" s="63" t="s">
        <v>514</v>
      </c>
      <c r="B62" s="64" t="s">
        <v>503</v>
      </c>
      <c r="C62" s="249" t="s">
        <v>581</v>
      </c>
      <c r="D62" s="271"/>
      <c r="E62" s="272"/>
      <c r="F62" s="65" t="s">
        <v>515</v>
      </c>
      <c r="G62" s="66">
        <v>1679440</v>
      </c>
      <c r="H62" s="66"/>
      <c r="I62" s="66">
        <v>1679440</v>
      </c>
      <c r="J62" s="66"/>
      <c r="K62" s="66"/>
      <c r="L62" s="66"/>
      <c r="M62" s="66"/>
      <c r="N62" s="66"/>
      <c r="O62" s="66"/>
      <c r="P62" s="66"/>
      <c r="Q62" s="66">
        <v>1597400</v>
      </c>
      <c r="R62" s="66">
        <v>76000</v>
      </c>
      <c r="S62" s="66">
        <v>6040</v>
      </c>
      <c r="T62" s="66"/>
      <c r="U62" s="66">
        <v>1589491.04</v>
      </c>
      <c r="V62" s="66"/>
      <c r="W62" s="66">
        <v>1589491.04</v>
      </c>
      <c r="X62" s="66"/>
      <c r="Y62" s="66"/>
      <c r="Z62" s="66"/>
      <c r="AA62" s="66"/>
      <c r="AB62" s="66"/>
      <c r="AC62" s="66"/>
      <c r="AD62" s="66"/>
      <c r="AE62" s="66">
        <v>1560641.62</v>
      </c>
      <c r="AF62" s="66">
        <v>28849.42</v>
      </c>
      <c r="AG62" s="66">
        <v>0</v>
      </c>
      <c r="AH62" s="68"/>
      <c r="AI62" s="92"/>
      <c r="AJ62" s="70" t="s">
        <v>593</v>
      </c>
    </row>
    <row r="63" spans="1:36" ht="18.75" customHeight="1" x14ac:dyDescent="0.25">
      <c r="A63" s="165" t="s">
        <v>517</v>
      </c>
      <c r="B63" s="74" t="s">
        <v>503</v>
      </c>
      <c r="C63" s="250" t="s">
        <v>581</v>
      </c>
      <c r="D63" s="273"/>
      <c r="E63" s="274"/>
      <c r="F63" s="75" t="s">
        <v>518</v>
      </c>
      <c r="G63" s="66">
        <v>1165500</v>
      </c>
      <c r="H63" s="76"/>
      <c r="I63" s="66">
        <v>1165500</v>
      </c>
      <c r="J63" s="76"/>
      <c r="K63" s="77"/>
      <c r="L63" s="77"/>
      <c r="M63" s="77"/>
      <c r="N63" s="77"/>
      <c r="O63" s="77"/>
      <c r="P63" s="77"/>
      <c r="Q63" s="77">
        <v>1165500</v>
      </c>
      <c r="R63" s="77"/>
      <c r="S63" s="77"/>
      <c r="T63" s="77"/>
      <c r="U63" s="66">
        <v>1165396.3600000001</v>
      </c>
      <c r="V63" s="76"/>
      <c r="W63" s="66">
        <v>1165396.3600000001</v>
      </c>
      <c r="X63" s="76"/>
      <c r="Y63" s="77"/>
      <c r="Z63" s="77"/>
      <c r="AA63" s="77"/>
      <c r="AB63" s="77"/>
      <c r="AC63" s="77"/>
      <c r="AD63" s="77"/>
      <c r="AE63" s="77">
        <v>1165396.3600000001</v>
      </c>
      <c r="AF63" s="77"/>
      <c r="AG63" s="77"/>
      <c r="AH63" s="81"/>
      <c r="AI63" s="158" t="str">
        <f>C63&amp;F63</f>
        <v>00001130000000000121</v>
      </c>
      <c r="AJ63" s="70" t="str">
        <f>C63&amp;F63</f>
        <v>00001130000000000121</v>
      </c>
    </row>
    <row r="64" spans="1:36" ht="27.6" customHeight="1" x14ac:dyDescent="0.25">
      <c r="A64" s="166" t="s">
        <v>519</v>
      </c>
      <c r="B64" s="74" t="s">
        <v>503</v>
      </c>
      <c r="C64" s="250" t="s">
        <v>581</v>
      </c>
      <c r="D64" s="273"/>
      <c r="E64" s="274"/>
      <c r="F64" s="75" t="s">
        <v>520</v>
      </c>
      <c r="G64" s="66">
        <v>80000</v>
      </c>
      <c r="H64" s="76"/>
      <c r="I64" s="66">
        <v>80000</v>
      </c>
      <c r="J64" s="76"/>
      <c r="K64" s="77"/>
      <c r="L64" s="77"/>
      <c r="M64" s="77"/>
      <c r="N64" s="77"/>
      <c r="O64" s="77"/>
      <c r="P64" s="77"/>
      <c r="Q64" s="77">
        <v>80000</v>
      </c>
      <c r="R64" s="77"/>
      <c r="S64" s="77"/>
      <c r="T64" s="77"/>
      <c r="U64" s="66">
        <v>80000</v>
      </c>
      <c r="V64" s="76"/>
      <c r="W64" s="66">
        <v>80000</v>
      </c>
      <c r="X64" s="76"/>
      <c r="Y64" s="77"/>
      <c r="Z64" s="77"/>
      <c r="AA64" s="77"/>
      <c r="AB64" s="77"/>
      <c r="AC64" s="77"/>
      <c r="AD64" s="77"/>
      <c r="AE64" s="77">
        <v>80000</v>
      </c>
      <c r="AF64" s="77"/>
      <c r="AG64" s="77"/>
      <c r="AH64" s="81"/>
      <c r="AI64" s="158" t="str">
        <f>C64&amp;F64</f>
        <v>00001130000000000122</v>
      </c>
      <c r="AJ64" s="70" t="str">
        <f>C64&amp;F64</f>
        <v>00001130000000000122</v>
      </c>
    </row>
    <row r="65" spans="1:36" ht="18.75" customHeight="1" x14ac:dyDescent="0.25">
      <c r="A65" s="166" t="s">
        <v>594</v>
      </c>
      <c r="B65" s="74" t="s">
        <v>503</v>
      </c>
      <c r="C65" s="250" t="s">
        <v>581</v>
      </c>
      <c r="D65" s="273"/>
      <c r="E65" s="274"/>
      <c r="F65" s="75" t="s">
        <v>595</v>
      </c>
      <c r="G65" s="66">
        <v>82040</v>
      </c>
      <c r="H65" s="76"/>
      <c r="I65" s="66">
        <v>82040</v>
      </c>
      <c r="J65" s="76"/>
      <c r="K65" s="77"/>
      <c r="L65" s="77"/>
      <c r="M65" s="77"/>
      <c r="N65" s="77"/>
      <c r="O65" s="77"/>
      <c r="P65" s="77"/>
      <c r="Q65" s="77"/>
      <c r="R65" s="77">
        <v>76000</v>
      </c>
      <c r="S65" s="77">
        <v>6040</v>
      </c>
      <c r="T65" s="77"/>
      <c r="U65" s="66">
        <v>28849.42</v>
      </c>
      <c r="V65" s="76"/>
      <c r="W65" s="66">
        <v>28849.42</v>
      </c>
      <c r="X65" s="76"/>
      <c r="Y65" s="77"/>
      <c r="Z65" s="77"/>
      <c r="AA65" s="77"/>
      <c r="AB65" s="77"/>
      <c r="AC65" s="77"/>
      <c r="AD65" s="77"/>
      <c r="AE65" s="77"/>
      <c r="AF65" s="77">
        <v>28849.42</v>
      </c>
      <c r="AG65" s="77">
        <v>0</v>
      </c>
      <c r="AH65" s="81"/>
      <c r="AI65" s="158" t="str">
        <f>C65&amp;F65</f>
        <v>00001130000000000123</v>
      </c>
      <c r="AJ65" s="70" t="str">
        <f>C65&amp;F65</f>
        <v>00001130000000000123</v>
      </c>
    </row>
    <row r="66" spans="1:36" ht="36.6" customHeight="1" x14ac:dyDescent="0.25">
      <c r="A66" s="166" t="s">
        <v>521</v>
      </c>
      <c r="B66" s="74" t="s">
        <v>503</v>
      </c>
      <c r="C66" s="250" t="s">
        <v>581</v>
      </c>
      <c r="D66" s="273"/>
      <c r="E66" s="274"/>
      <c r="F66" s="75" t="s">
        <v>522</v>
      </c>
      <c r="G66" s="66">
        <v>351900</v>
      </c>
      <c r="H66" s="76"/>
      <c r="I66" s="66">
        <v>351900</v>
      </c>
      <c r="J66" s="76"/>
      <c r="K66" s="77"/>
      <c r="L66" s="77"/>
      <c r="M66" s="77"/>
      <c r="N66" s="77"/>
      <c r="O66" s="77"/>
      <c r="P66" s="77"/>
      <c r="Q66" s="77">
        <v>351900</v>
      </c>
      <c r="R66" s="77"/>
      <c r="S66" s="77"/>
      <c r="T66" s="77"/>
      <c r="U66" s="66">
        <v>315245.26</v>
      </c>
      <c r="V66" s="76"/>
      <c r="W66" s="66">
        <v>315245.26</v>
      </c>
      <c r="X66" s="76"/>
      <c r="Y66" s="77"/>
      <c r="Z66" s="77"/>
      <c r="AA66" s="77"/>
      <c r="AB66" s="77"/>
      <c r="AC66" s="77"/>
      <c r="AD66" s="77"/>
      <c r="AE66" s="77">
        <v>315245.26</v>
      </c>
      <c r="AF66" s="77"/>
      <c r="AG66" s="77"/>
      <c r="AH66" s="81"/>
      <c r="AI66" s="158" t="str">
        <f>C66&amp;F66</f>
        <v>00001130000000000129</v>
      </c>
      <c r="AJ66" s="70" t="str">
        <f>C66&amp;F66</f>
        <v>00001130000000000129</v>
      </c>
    </row>
    <row r="67" spans="1:36" ht="18.75" customHeight="1" x14ac:dyDescent="0.25">
      <c r="A67" s="63" t="s">
        <v>528</v>
      </c>
      <c r="B67" s="64" t="s">
        <v>503</v>
      </c>
      <c r="C67" s="249" t="s">
        <v>581</v>
      </c>
      <c r="D67" s="271"/>
      <c r="E67" s="272"/>
      <c r="F67" s="65" t="s">
        <v>503</v>
      </c>
      <c r="G67" s="66">
        <v>14923854.699999999</v>
      </c>
      <c r="H67" s="66"/>
      <c r="I67" s="66">
        <v>14923854.699999999</v>
      </c>
      <c r="J67" s="66"/>
      <c r="K67" s="66"/>
      <c r="L67" s="66"/>
      <c r="M67" s="66"/>
      <c r="N67" s="66"/>
      <c r="O67" s="66"/>
      <c r="P67" s="66"/>
      <c r="Q67" s="66">
        <v>7971927.4800000004</v>
      </c>
      <c r="R67" s="66">
        <v>6886627.2199999997</v>
      </c>
      <c r="S67" s="66">
        <v>65300</v>
      </c>
      <c r="T67" s="66"/>
      <c r="U67" s="66">
        <v>8311170.9199999999</v>
      </c>
      <c r="V67" s="66"/>
      <c r="W67" s="66">
        <v>8311170.9199999999</v>
      </c>
      <c r="X67" s="66"/>
      <c r="Y67" s="66"/>
      <c r="Z67" s="66"/>
      <c r="AA67" s="66"/>
      <c r="AB67" s="66"/>
      <c r="AC67" s="66"/>
      <c r="AD67" s="66"/>
      <c r="AE67" s="66">
        <v>3818032.96</v>
      </c>
      <c r="AF67" s="66">
        <v>4438445.96</v>
      </c>
      <c r="AG67" s="66">
        <v>54692</v>
      </c>
      <c r="AH67" s="68"/>
      <c r="AI67" s="92"/>
      <c r="AJ67" s="70" t="s">
        <v>596</v>
      </c>
    </row>
    <row r="68" spans="1:36" ht="27.6" customHeight="1" x14ac:dyDescent="0.25">
      <c r="A68" s="71" t="s">
        <v>530</v>
      </c>
      <c r="B68" s="64" t="s">
        <v>503</v>
      </c>
      <c r="C68" s="249" t="s">
        <v>581</v>
      </c>
      <c r="D68" s="271"/>
      <c r="E68" s="272"/>
      <c r="F68" s="65" t="s">
        <v>531</v>
      </c>
      <c r="G68" s="66">
        <v>14923854.699999999</v>
      </c>
      <c r="H68" s="66"/>
      <c r="I68" s="66">
        <v>14923854.699999999</v>
      </c>
      <c r="J68" s="66"/>
      <c r="K68" s="66"/>
      <c r="L68" s="66"/>
      <c r="M68" s="66"/>
      <c r="N68" s="66"/>
      <c r="O68" s="66"/>
      <c r="P68" s="66"/>
      <c r="Q68" s="66">
        <v>7971927.4800000004</v>
      </c>
      <c r="R68" s="66">
        <v>6886627.2199999997</v>
      </c>
      <c r="S68" s="66">
        <v>65300</v>
      </c>
      <c r="T68" s="66"/>
      <c r="U68" s="66">
        <v>8311170.9199999999</v>
      </c>
      <c r="V68" s="66"/>
      <c r="W68" s="66">
        <v>8311170.9199999999</v>
      </c>
      <c r="X68" s="66"/>
      <c r="Y68" s="66"/>
      <c r="Z68" s="66"/>
      <c r="AA68" s="66"/>
      <c r="AB68" s="66"/>
      <c r="AC68" s="66"/>
      <c r="AD68" s="66"/>
      <c r="AE68" s="66">
        <v>3818032.96</v>
      </c>
      <c r="AF68" s="66">
        <v>4438445.96</v>
      </c>
      <c r="AG68" s="66">
        <v>54692</v>
      </c>
      <c r="AH68" s="68"/>
      <c r="AI68" s="92"/>
      <c r="AJ68" s="70" t="s">
        <v>597</v>
      </c>
    </row>
    <row r="69" spans="1:36" ht="27.6" customHeight="1" x14ac:dyDescent="0.25">
      <c r="A69" s="165" t="s">
        <v>598</v>
      </c>
      <c r="B69" s="74" t="s">
        <v>503</v>
      </c>
      <c r="C69" s="250" t="s">
        <v>581</v>
      </c>
      <c r="D69" s="273"/>
      <c r="E69" s="274"/>
      <c r="F69" s="75" t="s">
        <v>599</v>
      </c>
      <c r="G69" s="66">
        <v>11791.62</v>
      </c>
      <c r="H69" s="76"/>
      <c r="I69" s="66">
        <v>11791.62</v>
      </c>
      <c r="J69" s="76"/>
      <c r="K69" s="77"/>
      <c r="L69" s="77"/>
      <c r="M69" s="77"/>
      <c r="N69" s="77"/>
      <c r="O69" s="77"/>
      <c r="P69" s="77"/>
      <c r="Q69" s="77">
        <v>11791.62</v>
      </c>
      <c r="R69" s="77"/>
      <c r="S69" s="77"/>
      <c r="T69" s="77"/>
      <c r="U69" s="66">
        <v>0</v>
      </c>
      <c r="V69" s="76"/>
      <c r="W69" s="66">
        <v>0</v>
      </c>
      <c r="X69" s="76"/>
      <c r="Y69" s="77"/>
      <c r="Z69" s="77"/>
      <c r="AA69" s="77"/>
      <c r="AB69" s="77"/>
      <c r="AC69" s="77"/>
      <c r="AD69" s="77"/>
      <c r="AE69" s="77">
        <v>0</v>
      </c>
      <c r="AF69" s="77"/>
      <c r="AG69" s="77"/>
      <c r="AH69" s="81"/>
      <c r="AI69" s="158" t="str">
        <f>C69&amp;F69</f>
        <v>00001130000000000243</v>
      </c>
      <c r="AJ69" s="70" t="str">
        <f>C69&amp;F69</f>
        <v>00001130000000000243</v>
      </c>
    </row>
    <row r="70" spans="1:36" ht="11.25" customHeight="1" x14ac:dyDescent="0.25">
      <c r="A70" s="166" t="s">
        <v>535</v>
      </c>
      <c r="B70" s="74" t="s">
        <v>503</v>
      </c>
      <c r="C70" s="250" t="s">
        <v>581</v>
      </c>
      <c r="D70" s="273"/>
      <c r="E70" s="274"/>
      <c r="F70" s="75" t="s">
        <v>536</v>
      </c>
      <c r="G70" s="66">
        <v>11616457.02</v>
      </c>
      <c r="H70" s="76"/>
      <c r="I70" s="66">
        <v>11616457.02</v>
      </c>
      <c r="J70" s="76"/>
      <c r="K70" s="77"/>
      <c r="L70" s="77"/>
      <c r="M70" s="77"/>
      <c r="N70" s="77"/>
      <c r="O70" s="77"/>
      <c r="P70" s="77"/>
      <c r="Q70" s="77">
        <v>6717435.8600000003</v>
      </c>
      <c r="R70" s="77">
        <v>4833721.16</v>
      </c>
      <c r="S70" s="77">
        <v>65300</v>
      </c>
      <c r="T70" s="77"/>
      <c r="U70" s="66">
        <v>5807572.5499999998</v>
      </c>
      <c r="V70" s="76"/>
      <c r="W70" s="66">
        <v>5807572.5499999998</v>
      </c>
      <c r="X70" s="76"/>
      <c r="Y70" s="77"/>
      <c r="Z70" s="77"/>
      <c r="AA70" s="77"/>
      <c r="AB70" s="77"/>
      <c r="AC70" s="77"/>
      <c r="AD70" s="77"/>
      <c r="AE70" s="77">
        <v>2815167.86</v>
      </c>
      <c r="AF70" s="77">
        <v>2937712.69</v>
      </c>
      <c r="AG70" s="77">
        <v>54692</v>
      </c>
      <c r="AH70" s="81"/>
      <c r="AI70" s="158" t="str">
        <f>C70&amp;F70</f>
        <v>00001130000000000244</v>
      </c>
      <c r="AJ70" s="70" t="str">
        <f>C70&amp;F70</f>
        <v>00001130000000000244</v>
      </c>
    </row>
    <row r="71" spans="1:36" ht="11.25" customHeight="1" x14ac:dyDescent="0.25">
      <c r="A71" s="166" t="s">
        <v>537</v>
      </c>
      <c r="B71" s="74" t="s">
        <v>503</v>
      </c>
      <c r="C71" s="250" t="s">
        <v>581</v>
      </c>
      <c r="D71" s="273"/>
      <c r="E71" s="274"/>
      <c r="F71" s="75" t="s">
        <v>538</v>
      </c>
      <c r="G71" s="66">
        <v>3295606.06</v>
      </c>
      <c r="H71" s="76"/>
      <c r="I71" s="66">
        <v>3295606.06</v>
      </c>
      <c r="J71" s="76"/>
      <c r="K71" s="77"/>
      <c r="L71" s="77"/>
      <c r="M71" s="77"/>
      <c r="N71" s="77"/>
      <c r="O71" s="77"/>
      <c r="P71" s="77"/>
      <c r="Q71" s="77">
        <v>1242700</v>
      </c>
      <c r="R71" s="77">
        <v>2052906.06</v>
      </c>
      <c r="S71" s="77"/>
      <c r="T71" s="77"/>
      <c r="U71" s="66">
        <v>2503598.37</v>
      </c>
      <c r="V71" s="76"/>
      <c r="W71" s="66">
        <v>2503598.37</v>
      </c>
      <c r="X71" s="76"/>
      <c r="Y71" s="77"/>
      <c r="Z71" s="77"/>
      <c r="AA71" s="77"/>
      <c r="AB71" s="77"/>
      <c r="AC71" s="77"/>
      <c r="AD71" s="77"/>
      <c r="AE71" s="77">
        <v>1002865.1</v>
      </c>
      <c r="AF71" s="77">
        <v>1500733.27</v>
      </c>
      <c r="AG71" s="77"/>
      <c r="AH71" s="81"/>
      <c r="AI71" s="158" t="str">
        <f>C71&amp;F71</f>
        <v>00001130000000000247</v>
      </c>
      <c r="AJ71" s="70" t="str">
        <f>C71&amp;F71</f>
        <v>00001130000000000247</v>
      </c>
    </row>
    <row r="72" spans="1:36" ht="18.75" customHeight="1" x14ac:dyDescent="0.25">
      <c r="A72" s="63" t="s">
        <v>600</v>
      </c>
      <c r="B72" s="64" t="s">
        <v>503</v>
      </c>
      <c r="C72" s="249" t="s">
        <v>581</v>
      </c>
      <c r="D72" s="271"/>
      <c r="E72" s="272"/>
      <c r="F72" s="65" t="s">
        <v>601</v>
      </c>
      <c r="G72" s="66">
        <v>1203333.33</v>
      </c>
      <c r="H72" s="66"/>
      <c r="I72" s="66">
        <v>1203333.33</v>
      </c>
      <c r="J72" s="66"/>
      <c r="K72" s="66"/>
      <c r="L72" s="66"/>
      <c r="M72" s="66"/>
      <c r="N72" s="66"/>
      <c r="O72" s="66"/>
      <c r="P72" s="66"/>
      <c r="Q72" s="66">
        <v>10000</v>
      </c>
      <c r="R72" s="66">
        <v>1193333.33</v>
      </c>
      <c r="S72" s="66"/>
      <c r="T72" s="66"/>
      <c r="U72" s="66">
        <v>1193333.33</v>
      </c>
      <c r="V72" s="66"/>
      <c r="W72" s="66">
        <v>1193333.33</v>
      </c>
      <c r="X72" s="66"/>
      <c r="Y72" s="66"/>
      <c r="Z72" s="66"/>
      <c r="AA72" s="66"/>
      <c r="AB72" s="66"/>
      <c r="AC72" s="66"/>
      <c r="AD72" s="66"/>
      <c r="AE72" s="66">
        <v>0</v>
      </c>
      <c r="AF72" s="66">
        <v>1193333.33</v>
      </c>
      <c r="AG72" s="66"/>
      <c r="AH72" s="68"/>
      <c r="AI72" s="92"/>
      <c r="AJ72" s="70" t="s">
        <v>602</v>
      </c>
    </row>
    <row r="73" spans="1:36" ht="11.25" customHeight="1" x14ac:dyDescent="0.25">
      <c r="A73" s="71" t="s">
        <v>603</v>
      </c>
      <c r="B73" s="64" t="s">
        <v>503</v>
      </c>
      <c r="C73" s="249" t="s">
        <v>581</v>
      </c>
      <c r="D73" s="271"/>
      <c r="E73" s="272"/>
      <c r="F73" s="65" t="s">
        <v>604</v>
      </c>
      <c r="G73" s="66">
        <v>1193333.33</v>
      </c>
      <c r="H73" s="66"/>
      <c r="I73" s="66">
        <v>1193333.33</v>
      </c>
      <c r="J73" s="66"/>
      <c r="K73" s="66"/>
      <c r="L73" s="66"/>
      <c r="M73" s="66"/>
      <c r="N73" s="66"/>
      <c r="O73" s="66"/>
      <c r="P73" s="66"/>
      <c r="Q73" s="66"/>
      <c r="R73" s="66">
        <v>1193333.33</v>
      </c>
      <c r="S73" s="66"/>
      <c r="T73" s="66"/>
      <c r="U73" s="66">
        <v>1193333.33</v>
      </c>
      <c r="V73" s="66"/>
      <c r="W73" s="66">
        <v>1193333.33</v>
      </c>
      <c r="X73" s="66"/>
      <c r="Y73" s="66"/>
      <c r="Z73" s="66"/>
      <c r="AA73" s="66"/>
      <c r="AB73" s="66"/>
      <c r="AC73" s="66"/>
      <c r="AD73" s="66"/>
      <c r="AE73" s="66"/>
      <c r="AF73" s="66">
        <v>1193333.33</v>
      </c>
      <c r="AG73" s="66"/>
      <c r="AH73" s="68"/>
      <c r="AI73" s="92"/>
      <c r="AJ73" s="70" t="s">
        <v>605</v>
      </c>
    </row>
    <row r="74" spans="1:36" ht="27.6" customHeight="1" x14ac:dyDescent="0.25">
      <c r="A74" s="165" t="s">
        <v>606</v>
      </c>
      <c r="B74" s="74" t="s">
        <v>503</v>
      </c>
      <c r="C74" s="250" t="s">
        <v>581</v>
      </c>
      <c r="D74" s="273"/>
      <c r="E74" s="274"/>
      <c r="F74" s="75" t="s">
        <v>607</v>
      </c>
      <c r="G74" s="66">
        <v>1193333.33</v>
      </c>
      <c r="H74" s="76"/>
      <c r="I74" s="66">
        <v>1193333.33</v>
      </c>
      <c r="J74" s="76"/>
      <c r="K74" s="77"/>
      <c r="L74" s="77"/>
      <c r="M74" s="77"/>
      <c r="N74" s="77"/>
      <c r="O74" s="77"/>
      <c r="P74" s="77"/>
      <c r="Q74" s="77"/>
      <c r="R74" s="77">
        <v>1193333.33</v>
      </c>
      <c r="S74" s="77"/>
      <c r="T74" s="77"/>
      <c r="U74" s="66">
        <v>1193333.33</v>
      </c>
      <c r="V74" s="76"/>
      <c r="W74" s="66">
        <v>1193333.33</v>
      </c>
      <c r="X74" s="76"/>
      <c r="Y74" s="77"/>
      <c r="Z74" s="77"/>
      <c r="AA74" s="77"/>
      <c r="AB74" s="77"/>
      <c r="AC74" s="77"/>
      <c r="AD74" s="77"/>
      <c r="AE74" s="77"/>
      <c r="AF74" s="77">
        <v>1193333.33</v>
      </c>
      <c r="AG74" s="77"/>
      <c r="AH74" s="81"/>
      <c r="AI74" s="158" t="str">
        <f>C74&amp;F74</f>
        <v>00001130000000000412</v>
      </c>
      <c r="AJ74" s="70" t="str">
        <f>C74&amp;F74</f>
        <v>00001130000000000412</v>
      </c>
    </row>
    <row r="75" spans="1:36" ht="11.25" customHeight="1" x14ac:dyDescent="0.25">
      <c r="A75" s="63" t="s">
        <v>608</v>
      </c>
      <c r="B75" s="64" t="s">
        <v>503</v>
      </c>
      <c r="C75" s="249" t="s">
        <v>581</v>
      </c>
      <c r="D75" s="271"/>
      <c r="E75" s="272"/>
      <c r="F75" s="65" t="s">
        <v>609</v>
      </c>
      <c r="G75" s="66">
        <v>10000</v>
      </c>
      <c r="H75" s="66"/>
      <c r="I75" s="66">
        <v>10000</v>
      </c>
      <c r="J75" s="66"/>
      <c r="K75" s="66"/>
      <c r="L75" s="66"/>
      <c r="M75" s="66"/>
      <c r="N75" s="66"/>
      <c r="O75" s="66"/>
      <c r="P75" s="66"/>
      <c r="Q75" s="66">
        <v>10000</v>
      </c>
      <c r="R75" s="66"/>
      <c r="S75" s="66"/>
      <c r="T75" s="66"/>
      <c r="U75" s="66">
        <v>0</v>
      </c>
      <c r="V75" s="66"/>
      <c r="W75" s="66">
        <v>0</v>
      </c>
      <c r="X75" s="66"/>
      <c r="Y75" s="66"/>
      <c r="Z75" s="66"/>
      <c r="AA75" s="66"/>
      <c r="AB75" s="66"/>
      <c r="AC75" s="66"/>
      <c r="AD75" s="66"/>
      <c r="AE75" s="66">
        <v>0</v>
      </c>
      <c r="AF75" s="66"/>
      <c r="AG75" s="66"/>
      <c r="AH75" s="68"/>
      <c r="AI75" s="92"/>
      <c r="AJ75" s="70" t="s">
        <v>610</v>
      </c>
    </row>
    <row r="76" spans="1:36" ht="27.6" customHeight="1" x14ac:dyDescent="0.25">
      <c r="A76" s="165" t="s">
        <v>611</v>
      </c>
      <c r="B76" s="74" t="s">
        <v>503</v>
      </c>
      <c r="C76" s="250" t="s">
        <v>581</v>
      </c>
      <c r="D76" s="273"/>
      <c r="E76" s="274"/>
      <c r="F76" s="75" t="s">
        <v>612</v>
      </c>
      <c r="G76" s="66">
        <v>10000</v>
      </c>
      <c r="H76" s="76"/>
      <c r="I76" s="66">
        <v>10000</v>
      </c>
      <c r="J76" s="76"/>
      <c r="K76" s="77"/>
      <c r="L76" s="77"/>
      <c r="M76" s="77"/>
      <c r="N76" s="77"/>
      <c r="O76" s="77"/>
      <c r="P76" s="77"/>
      <c r="Q76" s="77">
        <v>10000</v>
      </c>
      <c r="R76" s="77"/>
      <c r="S76" s="77"/>
      <c r="T76" s="77"/>
      <c r="U76" s="66">
        <v>0</v>
      </c>
      <c r="V76" s="76"/>
      <c r="W76" s="66">
        <v>0</v>
      </c>
      <c r="X76" s="76"/>
      <c r="Y76" s="77"/>
      <c r="Z76" s="77"/>
      <c r="AA76" s="77"/>
      <c r="AB76" s="77"/>
      <c r="AC76" s="77"/>
      <c r="AD76" s="77"/>
      <c r="AE76" s="77">
        <v>0</v>
      </c>
      <c r="AF76" s="77"/>
      <c r="AG76" s="77"/>
      <c r="AH76" s="81"/>
      <c r="AI76" s="158" t="str">
        <f>C76&amp;F76</f>
        <v>00001130000000000452</v>
      </c>
      <c r="AJ76" s="70" t="str">
        <f>C76&amp;F76</f>
        <v>00001130000000000452</v>
      </c>
    </row>
    <row r="77" spans="1:36" ht="11.25" customHeight="1" x14ac:dyDescent="0.25">
      <c r="A77" s="63" t="s">
        <v>568</v>
      </c>
      <c r="B77" s="64" t="s">
        <v>503</v>
      </c>
      <c r="C77" s="249" t="s">
        <v>581</v>
      </c>
      <c r="D77" s="271"/>
      <c r="E77" s="272"/>
      <c r="F77" s="65" t="s">
        <v>6</v>
      </c>
      <c r="G77" s="66">
        <v>0</v>
      </c>
      <c r="H77" s="66"/>
      <c r="I77" s="66">
        <v>0</v>
      </c>
      <c r="J77" s="66">
        <v>590000</v>
      </c>
      <c r="K77" s="66"/>
      <c r="L77" s="66"/>
      <c r="M77" s="66"/>
      <c r="N77" s="66"/>
      <c r="O77" s="66"/>
      <c r="P77" s="66"/>
      <c r="Q77" s="66">
        <v>590000</v>
      </c>
      <c r="R77" s="66"/>
      <c r="S77" s="66"/>
      <c r="T77" s="66"/>
      <c r="U77" s="66">
        <v>0</v>
      </c>
      <c r="V77" s="66"/>
      <c r="W77" s="66">
        <v>0</v>
      </c>
      <c r="X77" s="66">
        <v>590000</v>
      </c>
      <c r="Y77" s="66"/>
      <c r="Z77" s="66"/>
      <c r="AA77" s="66"/>
      <c r="AB77" s="66"/>
      <c r="AC77" s="66"/>
      <c r="AD77" s="66"/>
      <c r="AE77" s="66">
        <v>590000</v>
      </c>
      <c r="AF77" s="66"/>
      <c r="AG77" s="66"/>
      <c r="AH77" s="68"/>
      <c r="AI77" s="92"/>
      <c r="AJ77" s="70" t="s">
        <v>613</v>
      </c>
    </row>
    <row r="78" spans="1:36" ht="11.25" customHeight="1" x14ac:dyDescent="0.25">
      <c r="A78" s="165" t="s">
        <v>614</v>
      </c>
      <c r="B78" s="74" t="s">
        <v>503</v>
      </c>
      <c r="C78" s="250" t="s">
        <v>581</v>
      </c>
      <c r="D78" s="273"/>
      <c r="E78" s="274"/>
      <c r="F78" s="75" t="s">
        <v>615</v>
      </c>
      <c r="G78" s="66">
        <v>0</v>
      </c>
      <c r="H78" s="76"/>
      <c r="I78" s="66">
        <v>0</v>
      </c>
      <c r="J78" s="76">
        <v>590000</v>
      </c>
      <c r="K78" s="77"/>
      <c r="L78" s="77"/>
      <c r="M78" s="77"/>
      <c r="N78" s="77"/>
      <c r="O78" s="77"/>
      <c r="P78" s="77"/>
      <c r="Q78" s="77">
        <v>590000</v>
      </c>
      <c r="R78" s="77"/>
      <c r="S78" s="77"/>
      <c r="T78" s="77"/>
      <c r="U78" s="66">
        <v>0</v>
      </c>
      <c r="V78" s="76"/>
      <c r="W78" s="66">
        <v>0</v>
      </c>
      <c r="X78" s="76">
        <v>590000</v>
      </c>
      <c r="Y78" s="77"/>
      <c r="Z78" s="77"/>
      <c r="AA78" s="77"/>
      <c r="AB78" s="77"/>
      <c r="AC78" s="77"/>
      <c r="AD78" s="77"/>
      <c r="AE78" s="77">
        <v>590000</v>
      </c>
      <c r="AF78" s="77"/>
      <c r="AG78" s="77"/>
      <c r="AH78" s="81"/>
      <c r="AI78" s="158" t="str">
        <f>C78&amp;F78</f>
        <v>00001130000000000530</v>
      </c>
      <c r="AJ78" s="70" t="str">
        <f>C78&amp;F78</f>
        <v>00001130000000000530</v>
      </c>
    </row>
    <row r="79" spans="1:36" ht="11.25" customHeight="1" x14ac:dyDescent="0.25">
      <c r="A79" s="63" t="s">
        <v>539</v>
      </c>
      <c r="B79" s="64" t="s">
        <v>503</v>
      </c>
      <c r="C79" s="249" t="s">
        <v>581</v>
      </c>
      <c r="D79" s="271"/>
      <c r="E79" s="272"/>
      <c r="F79" s="65" t="s">
        <v>540</v>
      </c>
      <c r="G79" s="66">
        <v>15768027.859999999</v>
      </c>
      <c r="H79" s="66"/>
      <c r="I79" s="66">
        <v>15768027.859999999</v>
      </c>
      <c r="J79" s="66"/>
      <c r="K79" s="66"/>
      <c r="L79" s="66"/>
      <c r="M79" s="66"/>
      <c r="N79" s="66"/>
      <c r="O79" s="66"/>
      <c r="P79" s="66"/>
      <c r="Q79" s="66">
        <v>12781045.35</v>
      </c>
      <c r="R79" s="66">
        <v>2264059.79</v>
      </c>
      <c r="S79" s="66">
        <v>722922.72</v>
      </c>
      <c r="T79" s="66"/>
      <c r="U79" s="66">
        <v>12733288.4</v>
      </c>
      <c r="V79" s="66"/>
      <c r="W79" s="66">
        <v>12733288.4</v>
      </c>
      <c r="X79" s="66"/>
      <c r="Y79" s="66"/>
      <c r="Z79" s="66"/>
      <c r="AA79" s="66"/>
      <c r="AB79" s="66"/>
      <c r="AC79" s="66"/>
      <c r="AD79" s="66"/>
      <c r="AE79" s="66">
        <v>10144116.75</v>
      </c>
      <c r="AF79" s="66">
        <v>1908537.56</v>
      </c>
      <c r="AG79" s="66">
        <v>680634.09</v>
      </c>
      <c r="AH79" s="68"/>
      <c r="AI79" s="92"/>
      <c r="AJ79" s="70" t="s">
        <v>616</v>
      </c>
    </row>
    <row r="80" spans="1:36" ht="11.25" customHeight="1" x14ac:dyDescent="0.25">
      <c r="A80" s="71" t="s">
        <v>542</v>
      </c>
      <c r="B80" s="64" t="s">
        <v>503</v>
      </c>
      <c r="C80" s="249" t="s">
        <v>581</v>
      </c>
      <c r="D80" s="271"/>
      <c r="E80" s="272"/>
      <c r="F80" s="65" t="s">
        <v>543</v>
      </c>
      <c r="G80" s="66">
        <v>9266458.8100000005</v>
      </c>
      <c r="H80" s="66"/>
      <c r="I80" s="66">
        <v>9266458.8100000005</v>
      </c>
      <c r="J80" s="66"/>
      <c r="K80" s="66"/>
      <c r="L80" s="66"/>
      <c r="M80" s="66"/>
      <c r="N80" s="66"/>
      <c r="O80" s="66"/>
      <c r="P80" s="66"/>
      <c r="Q80" s="66">
        <v>7597480.0199999996</v>
      </c>
      <c r="R80" s="66">
        <v>1061160.07</v>
      </c>
      <c r="S80" s="66">
        <v>607818.72</v>
      </c>
      <c r="T80" s="66"/>
      <c r="U80" s="66">
        <v>9148337.2599999998</v>
      </c>
      <c r="V80" s="66"/>
      <c r="W80" s="66">
        <v>9148337.2599999998</v>
      </c>
      <c r="X80" s="66"/>
      <c r="Y80" s="66"/>
      <c r="Z80" s="66"/>
      <c r="AA80" s="66"/>
      <c r="AB80" s="66"/>
      <c r="AC80" s="66"/>
      <c r="AD80" s="66"/>
      <c r="AE80" s="66">
        <v>7574608.1799999997</v>
      </c>
      <c r="AF80" s="66">
        <v>965917.99</v>
      </c>
      <c r="AG80" s="66">
        <v>607811.09</v>
      </c>
      <c r="AH80" s="68"/>
      <c r="AI80" s="92"/>
      <c r="AJ80" s="70" t="s">
        <v>617</v>
      </c>
    </row>
    <row r="81" spans="1:36" ht="27.6" customHeight="1" x14ac:dyDescent="0.25">
      <c r="A81" s="165" t="s">
        <v>545</v>
      </c>
      <c r="B81" s="74" t="s">
        <v>503</v>
      </c>
      <c r="C81" s="250" t="s">
        <v>581</v>
      </c>
      <c r="D81" s="273"/>
      <c r="E81" s="274"/>
      <c r="F81" s="75" t="s">
        <v>546</v>
      </c>
      <c r="G81" s="66">
        <v>9266458.8100000005</v>
      </c>
      <c r="H81" s="76"/>
      <c r="I81" s="66">
        <v>9266458.8100000005</v>
      </c>
      <c r="J81" s="76"/>
      <c r="K81" s="77"/>
      <c r="L81" s="77"/>
      <c r="M81" s="77"/>
      <c r="N81" s="77"/>
      <c r="O81" s="77"/>
      <c r="P81" s="77"/>
      <c r="Q81" s="77">
        <v>7597480.0199999996</v>
      </c>
      <c r="R81" s="77">
        <v>1061160.07</v>
      </c>
      <c r="S81" s="77">
        <v>607818.72</v>
      </c>
      <c r="T81" s="77"/>
      <c r="U81" s="66">
        <v>9148337.2599999998</v>
      </c>
      <c r="V81" s="76"/>
      <c r="W81" s="66">
        <v>9148337.2599999998</v>
      </c>
      <c r="X81" s="76"/>
      <c r="Y81" s="77"/>
      <c r="Z81" s="77"/>
      <c r="AA81" s="77"/>
      <c r="AB81" s="77"/>
      <c r="AC81" s="77"/>
      <c r="AD81" s="77"/>
      <c r="AE81" s="77">
        <v>7574608.1799999997</v>
      </c>
      <c r="AF81" s="77">
        <v>965917.99</v>
      </c>
      <c r="AG81" s="77">
        <v>607811.09</v>
      </c>
      <c r="AH81" s="81"/>
      <c r="AI81" s="158" t="str">
        <f>C81&amp;F81</f>
        <v>00001130000000000831</v>
      </c>
      <c r="AJ81" s="70" t="str">
        <f>C81&amp;F81</f>
        <v>00001130000000000831</v>
      </c>
    </row>
    <row r="82" spans="1:36" ht="11.25" customHeight="1" x14ac:dyDescent="0.25">
      <c r="A82" s="63" t="s">
        <v>547</v>
      </c>
      <c r="B82" s="64" t="s">
        <v>503</v>
      </c>
      <c r="C82" s="249" t="s">
        <v>581</v>
      </c>
      <c r="D82" s="271"/>
      <c r="E82" s="272"/>
      <c r="F82" s="65" t="s">
        <v>548</v>
      </c>
      <c r="G82" s="66">
        <v>6501569.0499999998</v>
      </c>
      <c r="H82" s="66"/>
      <c r="I82" s="66">
        <v>6501569.0499999998</v>
      </c>
      <c r="J82" s="66"/>
      <c r="K82" s="66"/>
      <c r="L82" s="66"/>
      <c r="M82" s="66"/>
      <c r="N82" s="66"/>
      <c r="O82" s="66"/>
      <c r="P82" s="66"/>
      <c r="Q82" s="66">
        <v>5183565.33</v>
      </c>
      <c r="R82" s="66">
        <v>1202899.72</v>
      </c>
      <c r="S82" s="66">
        <v>115104</v>
      </c>
      <c r="T82" s="66"/>
      <c r="U82" s="66">
        <v>3584951.14</v>
      </c>
      <c r="V82" s="66"/>
      <c r="W82" s="66">
        <v>3584951.14</v>
      </c>
      <c r="X82" s="66"/>
      <c r="Y82" s="66"/>
      <c r="Z82" s="66"/>
      <c r="AA82" s="66"/>
      <c r="AB82" s="66"/>
      <c r="AC82" s="66"/>
      <c r="AD82" s="66"/>
      <c r="AE82" s="66">
        <v>2569508.5699999998</v>
      </c>
      <c r="AF82" s="66">
        <v>942619.57</v>
      </c>
      <c r="AG82" s="66">
        <v>72823</v>
      </c>
      <c r="AH82" s="68"/>
      <c r="AI82" s="92"/>
      <c r="AJ82" s="70" t="s">
        <v>618</v>
      </c>
    </row>
    <row r="83" spans="1:36" ht="18.75" customHeight="1" x14ac:dyDescent="0.25">
      <c r="A83" s="165" t="s">
        <v>550</v>
      </c>
      <c r="B83" s="74" t="s">
        <v>503</v>
      </c>
      <c r="C83" s="250" t="s">
        <v>581</v>
      </c>
      <c r="D83" s="273"/>
      <c r="E83" s="274"/>
      <c r="F83" s="75" t="s">
        <v>551</v>
      </c>
      <c r="G83" s="66">
        <v>80208.649999999994</v>
      </c>
      <c r="H83" s="76"/>
      <c r="I83" s="66">
        <v>80208.649999999994</v>
      </c>
      <c r="J83" s="76"/>
      <c r="K83" s="77"/>
      <c r="L83" s="77"/>
      <c r="M83" s="77"/>
      <c r="N83" s="77"/>
      <c r="O83" s="77"/>
      <c r="P83" s="77"/>
      <c r="Q83" s="77">
        <v>27760</v>
      </c>
      <c r="R83" s="77">
        <v>52448.65</v>
      </c>
      <c r="S83" s="77"/>
      <c r="T83" s="77"/>
      <c r="U83" s="66">
        <v>69137.070000000007</v>
      </c>
      <c r="V83" s="76"/>
      <c r="W83" s="66">
        <v>69137.070000000007</v>
      </c>
      <c r="X83" s="76"/>
      <c r="Y83" s="77"/>
      <c r="Z83" s="77"/>
      <c r="AA83" s="77"/>
      <c r="AB83" s="77"/>
      <c r="AC83" s="77"/>
      <c r="AD83" s="77"/>
      <c r="AE83" s="77">
        <v>27758.07</v>
      </c>
      <c r="AF83" s="77">
        <v>41379</v>
      </c>
      <c r="AG83" s="77"/>
      <c r="AH83" s="81"/>
      <c r="AI83" s="158" t="str">
        <f>C83&amp;F83</f>
        <v>00001130000000000851</v>
      </c>
      <c r="AJ83" s="70" t="str">
        <f>C83&amp;F83</f>
        <v>00001130000000000851</v>
      </c>
    </row>
    <row r="84" spans="1:36" ht="11.25" customHeight="1" x14ac:dyDescent="0.25">
      <c r="A84" s="166" t="s">
        <v>552</v>
      </c>
      <c r="B84" s="74" t="s">
        <v>503</v>
      </c>
      <c r="C84" s="250" t="s">
        <v>581</v>
      </c>
      <c r="D84" s="273"/>
      <c r="E84" s="274"/>
      <c r="F84" s="75" t="s">
        <v>553</v>
      </c>
      <c r="G84" s="66">
        <v>128240</v>
      </c>
      <c r="H84" s="76"/>
      <c r="I84" s="66">
        <v>128240</v>
      </c>
      <c r="J84" s="76"/>
      <c r="K84" s="77"/>
      <c r="L84" s="77"/>
      <c r="M84" s="77"/>
      <c r="N84" s="77"/>
      <c r="O84" s="77"/>
      <c r="P84" s="77"/>
      <c r="Q84" s="77">
        <v>128240</v>
      </c>
      <c r="R84" s="77"/>
      <c r="S84" s="77"/>
      <c r="T84" s="77"/>
      <c r="U84" s="66">
        <v>125200</v>
      </c>
      <c r="V84" s="76"/>
      <c r="W84" s="66">
        <v>125200</v>
      </c>
      <c r="X84" s="76"/>
      <c r="Y84" s="77"/>
      <c r="Z84" s="77"/>
      <c r="AA84" s="77"/>
      <c r="AB84" s="77"/>
      <c r="AC84" s="77"/>
      <c r="AD84" s="77"/>
      <c r="AE84" s="77">
        <v>125200</v>
      </c>
      <c r="AF84" s="77"/>
      <c r="AG84" s="77"/>
      <c r="AH84" s="81"/>
      <c r="AI84" s="158" t="str">
        <f>C84&amp;F84</f>
        <v>00001130000000000852</v>
      </c>
      <c r="AJ84" s="70" t="str">
        <f>C84&amp;F84</f>
        <v>00001130000000000852</v>
      </c>
    </row>
    <row r="85" spans="1:36" ht="11.25" customHeight="1" x14ac:dyDescent="0.25">
      <c r="A85" s="166" t="s">
        <v>554</v>
      </c>
      <c r="B85" s="74" t="s">
        <v>503</v>
      </c>
      <c r="C85" s="250" t="s">
        <v>581</v>
      </c>
      <c r="D85" s="273"/>
      <c r="E85" s="274"/>
      <c r="F85" s="75" t="s">
        <v>555</v>
      </c>
      <c r="G85" s="66">
        <v>6293120.4000000004</v>
      </c>
      <c r="H85" s="76"/>
      <c r="I85" s="66">
        <v>6293120.4000000004</v>
      </c>
      <c r="J85" s="76"/>
      <c r="K85" s="77"/>
      <c r="L85" s="77"/>
      <c r="M85" s="77"/>
      <c r="N85" s="77"/>
      <c r="O85" s="77"/>
      <c r="P85" s="77"/>
      <c r="Q85" s="77">
        <v>5027565.33</v>
      </c>
      <c r="R85" s="77">
        <v>1150451.07</v>
      </c>
      <c r="S85" s="77">
        <v>115104</v>
      </c>
      <c r="T85" s="77"/>
      <c r="U85" s="66">
        <v>3390614.07</v>
      </c>
      <c r="V85" s="76"/>
      <c r="W85" s="66">
        <v>3390614.07</v>
      </c>
      <c r="X85" s="76"/>
      <c r="Y85" s="77"/>
      <c r="Z85" s="77"/>
      <c r="AA85" s="77"/>
      <c r="AB85" s="77"/>
      <c r="AC85" s="77"/>
      <c r="AD85" s="77"/>
      <c r="AE85" s="77">
        <v>2416550.5</v>
      </c>
      <c r="AF85" s="77">
        <v>901240.57</v>
      </c>
      <c r="AG85" s="77">
        <v>72823</v>
      </c>
      <c r="AH85" s="81"/>
      <c r="AI85" s="158" t="str">
        <f>C85&amp;F85</f>
        <v>00001130000000000853</v>
      </c>
      <c r="AJ85" s="70" t="str">
        <f>C85&amp;F85</f>
        <v>00001130000000000853</v>
      </c>
    </row>
    <row r="86" spans="1:36" ht="11.25" customHeight="1" x14ac:dyDescent="0.25">
      <c r="A86" s="63" t="s">
        <v>619</v>
      </c>
      <c r="B86" s="64" t="s">
        <v>503</v>
      </c>
      <c r="C86" s="249" t="s">
        <v>620</v>
      </c>
      <c r="D86" s="271"/>
      <c r="E86" s="272"/>
      <c r="F86" s="65" t="s">
        <v>506</v>
      </c>
      <c r="G86" s="66">
        <v>1243800</v>
      </c>
      <c r="H86" s="66"/>
      <c r="I86" s="66">
        <v>1243800</v>
      </c>
      <c r="J86" s="66">
        <v>1243800</v>
      </c>
      <c r="K86" s="66"/>
      <c r="L86" s="66"/>
      <c r="M86" s="66"/>
      <c r="N86" s="66"/>
      <c r="O86" s="66"/>
      <c r="P86" s="66"/>
      <c r="Q86" s="66">
        <v>1243800</v>
      </c>
      <c r="R86" s="66">
        <v>691000</v>
      </c>
      <c r="S86" s="66">
        <v>552800</v>
      </c>
      <c r="T86" s="66"/>
      <c r="U86" s="66">
        <v>951800.47</v>
      </c>
      <c r="V86" s="66"/>
      <c r="W86" s="66">
        <v>951800.47</v>
      </c>
      <c r="X86" s="66">
        <v>1243800</v>
      </c>
      <c r="Y86" s="66"/>
      <c r="Z86" s="66"/>
      <c r="AA86" s="66"/>
      <c r="AB86" s="66"/>
      <c r="AC86" s="66"/>
      <c r="AD86" s="66"/>
      <c r="AE86" s="66">
        <v>1243800</v>
      </c>
      <c r="AF86" s="66">
        <v>526304.93999999994</v>
      </c>
      <c r="AG86" s="66">
        <v>425495.53</v>
      </c>
      <c r="AH86" s="68"/>
      <c r="AI86" s="92"/>
      <c r="AJ86" s="70" t="s">
        <v>621</v>
      </c>
    </row>
    <row r="87" spans="1:36" ht="11.25" customHeight="1" x14ac:dyDescent="0.25">
      <c r="A87" s="71" t="s">
        <v>622</v>
      </c>
      <c r="B87" s="64" t="s">
        <v>503</v>
      </c>
      <c r="C87" s="249" t="s">
        <v>623</v>
      </c>
      <c r="D87" s="271"/>
      <c r="E87" s="272"/>
      <c r="F87" s="65" t="s">
        <v>506</v>
      </c>
      <c r="G87" s="66">
        <v>1243800</v>
      </c>
      <c r="H87" s="66"/>
      <c r="I87" s="66">
        <v>1243800</v>
      </c>
      <c r="J87" s="66">
        <v>1243800</v>
      </c>
      <c r="K87" s="66"/>
      <c r="L87" s="66"/>
      <c r="M87" s="66"/>
      <c r="N87" s="66"/>
      <c r="O87" s="66"/>
      <c r="P87" s="66"/>
      <c r="Q87" s="66">
        <v>1243800</v>
      </c>
      <c r="R87" s="66">
        <v>691000</v>
      </c>
      <c r="S87" s="66">
        <v>552800</v>
      </c>
      <c r="T87" s="66"/>
      <c r="U87" s="66">
        <v>951800.47</v>
      </c>
      <c r="V87" s="66"/>
      <c r="W87" s="66">
        <v>951800.47</v>
      </c>
      <c r="X87" s="66">
        <v>1243800</v>
      </c>
      <c r="Y87" s="66"/>
      <c r="Z87" s="66"/>
      <c r="AA87" s="66"/>
      <c r="AB87" s="66"/>
      <c r="AC87" s="66"/>
      <c r="AD87" s="66"/>
      <c r="AE87" s="66">
        <v>1243800</v>
      </c>
      <c r="AF87" s="66">
        <v>526304.93999999994</v>
      </c>
      <c r="AG87" s="66">
        <v>425495.53</v>
      </c>
      <c r="AH87" s="68"/>
      <c r="AI87" s="92"/>
      <c r="AJ87" s="70" t="s">
        <v>624</v>
      </c>
    </row>
    <row r="88" spans="1:36" ht="45.4" customHeight="1" x14ac:dyDescent="0.25">
      <c r="A88" s="71" t="s">
        <v>511</v>
      </c>
      <c r="B88" s="64" t="s">
        <v>503</v>
      </c>
      <c r="C88" s="249" t="s">
        <v>623</v>
      </c>
      <c r="D88" s="271"/>
      <c r="E88" s="272"/>
      <c r="F88" s="65" t="s">
        <v>512</v>
      </c>
      <c r="G88" s="66">
        <v>1082801.8</v>
      </c>
      <c r="H88" s="66"/>
      <c r="I88" s="66">
        <v>1082801.8</v>
      </c>
      <c r="J88" s="66"/>
      <c r="K88" s="66"/>
      <c r="L88" s="66"/>
      <c r="M88" s="66"/>
      <c r="N88" s="66"/>
      <c r="O88" s="66"/>
      <c r="P88" s="66"/>
      <c r="Q88" s="66"/>
      <c r="R88" s="66">
        <v>601774</v>
      </c>
      <c r="S88" s="66">
        <v>481027.8</v>
      </c>
      <c r="T88" s="66"/>
      <c r="U88" s="66">
        <v>846792.31</v>
      </c>
      <c r="V88" s="66"/>
      <c r="W88" s="66">
        <v>846792.31</v>
      </c>
      <c r="X88" s="66"/>
      <c r="Y88" s="66"/>
      <c r="Z88" s="66"/>
      <c r="AA88" s="66"/>
      <c r="AB88" s="66"/>
      <c r="AC88" s="66"/>
      <c r="AD88" s="66"/>
      <c r="AE88" s="66"/>
      <c r="AF88" s="66">
        <v>466041.94</v>
      </c>
      <c r="AG88" s="66">
        <v>380750.37</v>
      </c>
      <c r="AH88" s="68"/>
      <c r="AI88" s="92"/>
      <c r="AJ88" s="70" t="s">
        <v>625</v>
      </c>
    </row>
    <row r="89" spans="1:36" ht="18.75" customHeight="1" x14ac:dyDescent="0.25">
      <c r="A89" s="71" t="s">
        <v>514</v>
      </c>
      <c r="B89" s="64" t="s">
        <v>503</v>
      </c>
      <c r="C89" s="249" t="s">
        <v>623</v>
      </c>
      <c r="D89" s="271"/>
      <c r="E89" s="272"/>
      <c r="F89" s="65" t="s">
        <v>515</v>
      </c>
      <c r="G89" s="66">
        <v>1082801.8</v>
      </c>
      <c r="H89" s="66"/>
      <c r="I89" s="66">
        <v>1082801.8</v>
      </c>
      <c r="J89" s="66"/>
      <c r="K89" s="66"/>
      <c r="L89" s="66"/>
      <c r="M89" s="66"/>
      <c r="N89" s="66"/>
      <c r="O89" s="66"/>
      <c r="P89" s="66"/>
      <c r="Q89" s="66"/>
      <c r="R89" s="66">
        <v>601774</v>
      </c>
      <c r="S89" s="66">
        <v>481027.8</v>
      </c>
      <c r="T89" s="66"/>
      <c r="U89" s="66">
        <v>846792.31</v>
      </c>
      <c r="V89" s="66"/>
      <c r="W89" s="66">
        <v>846792.31</v>
      </c>
      <c r="X89" s="66"/>
      <c r="Y89" s="66"/>
      <c r="Z89" s="66"/>
      <c r="AA89" s="66"/>
      <c r="AB89" s="66"/>
      <c r="AC89" s="66"/>
      <c r="AD89" s="66"/>
      <c r="AE89" s="66"/>
      <c r="AF89" s="66">
        <v>466041.94</v>
      </c>
      <c r="AG89" s="66">
        <v>380750.37</v>
      </c>
      <c r="AH89" s="68"/>
      <c r="AI89" s="92"/>
      <c r="AJ89" s="70" t="s">
        <v>626</v>
      </c>
    </row>
    <row r="90" spans="1:36" ht="18.75" customHeight="1" x14ac:dyDescent="0.25">
      <c r="A90" s="165" t="s">
        <v>517</v>
      </c>
      <c r="B90" s="74" t="s">
        <v>503</v>
      </c>
      <c r="C90" s="250" t="s">
        <v>623</v>
      </c>
      <c r="D90" s="273"/>
      <c r="E90" s="274"/>
      <c r="F90" s="75" t="s">
        <v>518</v>
      </c>
      <c r="G90" s="66">
        <v>831755.2</v>
      </c>
      <c r="H90" s="76"/>
      <c r="I90" s="66">
        <v>831755.2</v>
      </c>
      <c r="J90" s="76"/>
      <c r="K90" s="77"/>
      <c r="L90" s="77"/>
      <c r="M90" s="77"/>
      <c r="N90" s="77"/>
      <c r="O90" s="77"/>
      <c r="P90" s="77"/>
      <c r="Q90" s="77"/>
      <c r="R90" s="77">
        <v>462308</v>
      </c>
      <c r="S90" s="77">
        <v>369447.2</v>
      </c>
      <c r="T90" s="77"/>
      <c r="U90" s="66">
        <v>656584.30000000005</v>
      </c>
      <c r="V90" s="76"/>
      <c r="W90" s="66">
        <v>656584.30000000005</v>
      </c>
      <c r="X90" s="76"/>
      <c r="Y90" s="77"/>
      <c r="Z90" s="77"/>
      <c r="AA90" s="77"/>
      <c r="AB90" s="77"/>
      <c r="AC90" s="77"/>
      <c r="AD90" s="77"/>
      <c r="AE90" s="77"/>
      <c r="AF90" s="77">
        <v>361781.75</v>
      </c>
      <c r="AG90" s="77">
        <v>294802.55</v>
      </c>
      <c r="AH90" s="81"/>
      <c r="AI90" s="158" t="str">
        <f>C90&amp;F90</f>
        <v>00002030000000000121</v>
      </c>
      <c r="AJ90" s="70" t="str">
        <f>C90&amp;F90</f>
        <v>00002030000000000121</v>
      </c>
    </row>
    <row r="91" spans="1:36" ht="36.6" customHeight="1" x14ac:dyDescent="0.25">
      <c r="A91" s="166" t="s">
        <v>521</v>
      </c>
      <c r="B91" s="74" t="s">
        <v>503</v>
      </c>
      <c r="C91" s="250" t="s">
        <v>623</v>
      </c>
      <c r="D91" s="273"/>
      <c r="E91" s="274"/>
      <c r="F91" s="75" t="s">
        <v>522</v>
      </c>
      <c r="G91" s="66">
        <v>251046.6</v>
      </c>
      <c r="H91" s="76"/>
      <c r="I91" s="66">
        <v>251046.6</v>
      </c>
      <c r="J91" s="76"/>
      <c r="K91" s="77"/>
      <c r="L91" s="77"/>
      <c r="M91" s="77"/>
      <c r="N91" s="77"/>
      <c r="O91" s="77"/>
      <c r="P91" s="77"/>
      <c r="Q91" s="77"/>
      <c r="R91" s="77">
        <v>139466</v>
      </c>
      <c r="S91" s="77">
        <v>111580.6</v>
      </c>
      <c r="T91" s="77"/>
      <c r="U91" s="66">
        <v>190208.01</v>
      </c>
      <c r="V91" s="76"/>
      <c r="W91" s="66">
        <v>190208.01</v>
      </c>
      <c r="X91" s="76"/>
      <c r="Y91" s="77"/>
      <c r="Z91" s="77"/>
      <c r="AA91" s="77"/>
      <c r="AB91" s="77"/>
      <c r="AC91" s="77"/>
      <c r="AD91" s="77"/>
      <c r="AE91" s="77"/>
      <c r="AF91" s="77">
        <v>104260.19</v>
      </c>
      <c r="AG91" s="77">
        <v>85947.82</v>
      </c>
      <c r="AH91" s="81"/>
      <c r="AI91" s="158" t="str">
        <f>C91&amp;F91</f>
        <v>00002030000000000129</v>
      </c>
      <c r="AJ91" s="70" t="str">
        <f>C91&amp;F91</f>
        <v>00002030000000000129</v>
      </c>
    </row>
    <row r="92" spans="1:36" ht="18.75" customHeight="1" x14ac:dyDescent="0.25">
      <c r="A92" s="63" t="s">
        <v>528</v>
      </c>
      <c r="B92" s="64" t="s">
        <v>503</v>
      </c>
      <c r="C92" s="249" t="s">
        <v>623</v>
      </c>
      <c r="D92" s="271"/>
      <c r="E92" s="272"/>
      <c r="F92" s="65" t="s">
        <v>503</v>
      </c>
      <c r="G92" s="66">
        <v>160998.20000000001</v>
      </c>
      <c r="H92" s="66"/>
      <c r="I92" s="66">
        <v>160998.20000000001</v>
      </c>
      <c r="J92" s="66"/>
      <c r="K92" s="66"/>
      <c r="L92" s="66"/>
      <c r="M92" s="66"/>
      <c r="N92" s="66"/>
      <c r="O92" s="66"/>
      <c r="P92" s="66"/>
      <c r="Q92" s="66"/>
      <c r="R92" s="66">
        <v>89226</v>
      </c>
      <c r="S92" s="66">
        <v>71772.2</v>
      </c>
      <c r="T92" s="66"/>
      <c r="U92" s="66">
        <v>105008.16</v>
      </c>
      <c r="V92" s="66"/>
      <c r="W92" s="66">
        <v>105008.16</v>
      </c>
      <c r="X92" s="66"/>
      <c r="Y92" s="66"/>
      <c r="Z92" s="66"/>
      <c r="AA92" s="66"/>
      <c r="AB92" s="66"/>
      <c r="AC92" s="66"/>
      <c r="AD92" s="66"/>
      <c r="AE92" s="66"/>
      <c r="AF92" s="66">
        <v>60263</v>
      </c>
      <c r="AG92" s="66">
        <v>44745.16</v>
      </c>
      <c r="AH92" s="68"/>
      <c r="AI92" s="92"/>
      <c r="AJ92" s="70" t="s">
        <v>627</v>
      </c>
    </row>
    <row r="93" spans="1:36" ht="27.6" customHeight="1" x14ac:dyDescent="0.25">
      <c r="A93" s="71" t="s">
        <v>530</v>
      </c>
      <c r="B93" s="64" t="s">
        <v>503</v>
      </c>
      <c r="C93" s="249" t="s">
        <v>623</v>
      </c>
      <c r="D93" s="271"/>
      <c r="E93" s="272"/>
      <c r="F93" s="65" t="s">
        <v>531</v>
      </c>
      <c r="G93" s="66">
        <v>160998.20000000001</v>
      </c>
      <c r="H93" s="66"/>
      <c r="I93" s="66">
        <v>160998.20000000001</v>
      </c>
      <c r="J93" s="66"/>
      <c r="K93" s="66"/>
      <c r="L93" s="66"/>
      <c r="M93" s="66"/>
      <c r="N93" s="66"/>
      <c r="O93" s="66"/>
      <c r="P93" s="66"/>
      <c r="Q93" s="66"/>
      <c r="R93" s="66">
        <v>89226</v>
      </c>
      <c r="S93" s="66">
        <v>71772.2</v>
      </c>
      <c r="T93" s="66"/>
      <c r="U93" s="66">
        <v>105008.16</v>
      </c>
      <c r="V93" s="66"/>
      <c r="W93" s="66">
        <v>105008.16</v>
      </c>
      <c r="X93" s="66"/>
      <c r="Y93" s="66"/>
      <c r="Z93" s="66"/>
      <c r="AA93" s="66"/>
      <c r="AB93" s="66"/>
      <c r="AC93" s="66"/>
      <c r="AD93" s="66"/>
      <c r="AE93" s="66"/>
      <c r="AF93" s="66">
        <v>60263</v>
      </c>
      <c r="AG93" s="66">
        <v>44745.16</v>
      </c>
      <c r="AH93" s="68"/>
      <c r="AI93" s="92"/>
      <c r="AJ93" s="70" t="s">
        <v>628</v>
      </c>
    </row>
    <row r="94" spans="1:36" ht="18.75" customHeight="1" x14ac:dyDescent="0.25">
      <c r="A94" s="165" t="s">
        <v>533</v>
      </c>
      <c r="B94" s="74" t="s">
        <v>503</v>
      </c>
      <c r="C94" s="250" t="s">
        <v>623</v>
      </c>
      <c r="D94" s="273"/>
      <c r="E94" s="274"/>
      <c r="F94" s="75" t="s">
        <v>534</v>
      </c>
      <c r="G94" s="66">
        <v>8880</v>
      </c>
      <c r="H94" s="76"/>
      <c r="I94" s="66">
        <v>8880</v>
      </c>
      <c r="J94" s="76"/>
      <c r="K94" s="77"/>
      <c r="L94" s="77"/>
      <c r="M94" s="77"/>
      <c r="N94" s="77"/>
      <c r="O94" s="77"/>
      <c r="P94" s="77"/>
      <c r="Q94" s="77"/>
      <c r="R94" s="77">
        <v>8880</v>
      </c>
      <c r="S94" s="77"/>
      <c r="T94" s="77"/>
      <c r="U94" s="66">
        <v>7400</v>
      </c>
      <c r="V94" s="76"/>
      <c r="W94" s="66">
        <v>7400</v>
      </c>
      <c r="X94" s="76"/>
      <c r="Y94" s="77"/>
      <c r="Z94" s="77"/>
      <c r="AA94" s="77"/>
      <c r="AB94" s="77"/>
      <c r="AC94" s="77"/>
      <c r="AD94" s="77"/>
      <c r="AE94" s="77"/>
      <c r="AF94" s="77">
        <v>7400</v>
      </c>
      <c r="AG94" s="77"/>
      <c r="AH94" s="81"/>
      <c r="AI94" s="158" t="str">
        <f>C94&amp;F94</f>
        <v>00002030000000000242</v>
      </c>
      <c r="AJ94" s="70" t="str">
        <f>C94&amp;F94</f>
        <v>00002030000000000242</v>
      </c>
    </row>
    <row r="95" spans="1:36" ht="11.25" customHeight="1" x14ac:dyDescent="0.25">
      <c r="A95" s="166" t="s">
        <v>535</v>
      </c>
      <c r="B95" s="74" t="s">
        <v>503</v>
      </c>
      <c r="C95" s="250" t="s">
        <v>623</v>
      </c>
      <c r="D95" s="273"/>
      <c r="E95" s="274"/>
      <c r="F95" s="75" t="s">
        <v>536</v>
      </c>
      <c r="G95" s="66">
        <v>87363</v>
      </c>
      <c r="H95" s="76"/>
      <c r="I95" s="66">
        <v>87363</v>
      </c>
      <c r="J95" s="76"/>
      <c r="K95" s="77"/>
      <c r="L95" s="77"/>
      <c r="M95" s="77"/>
      <c r="N95" s="77"/>
      <c r="O95" s="77"/>
      <c r="P95" s="77"/>
      <c r="Q95" s="77"/>
      <c r="R95" s="77">
        <v>50746</v>
      </c>
      <c r="S95" s="77">
        <v>36617</v>
      </c>
      <c r="T95" s="77"/>
      <c r="U95" s="66">
        <v>43493.97</v>
      </c>
      <c r="V95" s="76"/>
      <c r="W95" s="66">
        <v>43493.97</v>
      </c>
      <c r="X95" s="76"/>
      <c r="Y95" s="77"/>
      <c r="Z95" s="77"/>
      <c r="AA95" s="77"/>
      <c r="AB95" s="77"/>
      <c r="AC95" s="77"/>
      <c r="AD95" s="77"/>
      <c r="AE95" s="77"/>
      <c r="AF95" s="77">
        <v>24863</v>
      </c>
      <c r="AG95" s="77">
        <v>18630.97</v>
      </c>
      <c r="AH95" s="81"/>
      <c r="AI95" s="158" t="str">
        <f>C95&amp;F95</f>
        <v>00002030000000000244</v>
      </c>
      <c r="AJ95" s="70" t="str">
        <f>C95&amp;F95</f>
        <v>00002030000000000244</v>
      </c>
    </row>
    <row r="96" spans="1:36" ht="11.25" customHeight="1" x14ac:dyDescent="0.25">
      <c r="A96" s="166" t="s">
        <v>537</v>
      </c>
      <c r="B96" s="74" t="s">
        <v>503</v>
      </c>
      <c r="C96" s="250" t="s">
        <v>623</v>
      </c>
      <c r="D96" s="273"/>
      <c r="E96" s="274"/>
      <c r="F96" s="75" t="s">
        <v>538</v>
      </c>
      <c r="G96" s="66">
        <v>64755.199999999997</v>
      </c>
      <c r="H96" s="76"/>
      <c r="I96" s="66">
        <v>64755.199999999997</v>
      </c>
      <c r="J96" s="76"/>
      <c r="K96" s="77"/>
      <c r="L96" s="77"/>
      <c r="M96" s="77"/>
      <c r="N96" s="77"/>
      <c r="O96" s="77"/>
      <c r="P96" s="77"/>
      <c r="Q96" s="77"/>
      <c r="R96" s="77">
        <v>29600</v>
      </c>
      <c r="S96" s="77">
        <v>35155.199999999997</v>
      </c>
      <c r="T96" s="77"/>
      <c r="U96" s="66">
        <v>54114.19</v>
      </c>
      <c r="V96" s="76"/>
      <c r="W96" s="66">
        <v>54114.19</v>
      </c>
      <c r="X96" s="76"/>
      <c r="Y96" s="77"/>
      <c r="Z96" s="77"/>
      <c r="AA96" s="77"/>
      <c r="AB96" s="77"/>
      <c r="AC96" s="77"/>
      <c r="AD96" s="77"/>
      <c r="AE96" s="77"/>
      <c r="AF96" s="77">
        <v>28000</v>
      </c>
      <c r="AG96" s="77">
        <v>26114.19</v>
      </c>
      <c r="AH96" s="81"/>
      <c r="AI96" s="158" t="str">
        <f>C96&amp;F96</f>
        <v>00002030000000000247</v>
      </c>
      <c r="AJ96" s="70" t="str">
        <f>C96&amp;F96</f>
        <v>00002030000000000247</v>
      </c>
    </row>
    <row r="97" spans="1:36" ht="11.25" customHeight="1" x14ac:dyDescent="0.25">
      <c r="A97" s="63" t="s">
        <v>568</v>
      </c>
      <c r="B97" s="64" t="s">
        <v>503</v>
      </c>
      <c r="C97" s="249" t="s">
        <v>623</v>
      </c>
      <c r="D97" s="271"/>
      <c r="E97" s="272"/>
      <c r="F97" s="65" t="s">
        <v>6</v>
      </c>
      <c r="G97" s="66">
        <v>0</v>
      </c>
      <c r="H97" s="66"/>
      <c r="I97" s="66">
        <v>0</v>
      </c>
      <c r="J97" s="66">
        <v>1243800</v>
      </c>
      <c r="K97" s="66"/>
      <c r="L97" s="66"/>
      <c r="M97" s="66"/>
      <c r="N97" s="66"/>
      <c r="O97" s="66"/>
      <c r="P97" s="66"/>
      <c r="Q97" s="66">
        <v>1243800</v>
      </c>
      <c r="R97" s="66"/>
      <c r="S97" s="66"/>
      <c r="T97" s="66"/>
      <c r="U97" s="66">
        <v>0</v>
      </c>
      <c r="V97" s="66"/>
      <c r="W97" s="66">
        <v>0</v>
      </c>
      <c r="X97" s="66">
        <v>1243800</v>
      </c>
      <c r="Y97" s="66"/>
      <c r="Z97" s="66"/>
      <c r="AA97" s="66"/>
      <c r="AB97" s="66"/>
      <c r="AC97" s="66"/>
      <c r="AD97" s="66"/>
      <c r="AE97" s="66">
        <v>1243800</v>
      </c>
      <c r="AF97" s="66"/>
      <c r="AG97" s="66"/>
      <c r="AH97" s="68"/>
      <c r="AI97" s="92"/>
      <c r="AJ97" s="70" t="s">
        <v>629</v>
      </c>
    </row>
    <row r="98" spans="1:36" ht="11.25" customHeight="1" x14ac:dyDescent="0.25">
      <c r="A98" s="165" t="s">
        <v>614</v>
      </c>
      <c r="B98" s="74" t="s">
        <v>503</v>
      </c>
      <c r="C98" s="250" t="s">
        <v>623</v>
      </c>
      <c r="D98" s="273"/>
      <c r="E98" s="274"/>
      <c r="F98" s="75" t="s">
        <v>615</v>
      </c>
      <c r="G98" s="66">
        <v>0</v>
      </c>
      <c r="H98" s="76"/>
      <c r="I98" s="66">
        <v>0</v>
      </c>
      <c r="J98" s="76">
        <v>1243800</v>
      </c>
      <c r="K98" s="77"/>
      <c r="L98" s="77"/>
      <c r="M98" s="77"/>
      <c r="N98" s="77"/>
      <c r="O98" s="77"/>
      <c r="P98" s="77"/>
      <c r="Q98" s="77">
        <v>1243800</v>
      </c>
      <c r="R98" s="77"/>
      <c r="S98" s="77"/>
      <c r="T98" s="77"/>
      <c r="U98" s="66">
        <v>0</v>
      </c>
      <c r="V98" s="76"/>
      <c r="W98" s="66">
        <v>0</v>
      </c>
      <c r="X98" s="76">
        <v>1243800</v>
      </c>
      <c r="Y98" s="77"/>
      <c r="Z98" s="77"/>
      <c r="AA98" s="77"/>
      <c r="AB98" s="77"/>
      <c r="AC98" s="77"/>
      <c r="AD98" s="77"/>
      <c r="AE98" s="77">
        <v>1243800</v>
      </c>
      <c r="AF98" s="77"/>
      <c r="AG98" s="77"/>
      <c r="AH98" s="81"/>
      <c r="AI98" s="158" t="str">
        <f>C98&amp;F98</f>
        <v>00002030000000000530</v>
      </c>
      <c r="AJ98" s="70" t="str">
        <f>C98&amp;F98</f>
        <v>00002030000000000530</v>
      </c>
    </row>
    <row r="99" spans="1:36" ht="18.75" customHeight="1" x14ac:dyDescent="0.25">
      <c r="A99" s="63" t="s">
        <v>630</v>
      </c>
      <c r="B99" s="64" t="s">
        <v>503</v>
      </c>
      <c r="C99" s="249" t="s">
        <v>631</v>
      </c>
      <c r="D99" s="271"/>
      <c r="E99" s="272"/>
      <c r="F99" s="65" t="s">
        <v>506</v>
      </c>
      <c r="G99" s="66">
        <v>6949937.0999999996</v>
      </c>
      <c r="H99" s="66"/>
      <c r="I99" s="66">
        <v>6949937.0999999996</v>
      </c>
      <c r="J99" s="66"/>
      <c r="K99" s="66"/>
      <c r="L99" s="66"/>
      <c r="M99" s="66"/>
      <c r="N99" s="66"/>
      <c r="O99" s="66"/>
      <c r="P99" s="66"/>
      <c r="Q99" s="66">
        <v>5015210</v>
      </c>
      <c r="R99" s="66">
        <v>1793827.1</v>
      </c>
      <c r="S99" s="66">
        <v>140900</v>
      </c>
      <c r="T99" s="66"/>
      <c r="U99" s="66">
        <v>4879476.07</v>
      </c>
      <c r="V99" s="66"/>
      <c r="W99" s="66">
        <v>4879476.07</v>
      </c>
      <c r="X99" s="66"/>
      <c r="Y99" s="66"/>
      <c r="Z99" s="66"/>
      <c r="AA99" s="66"/>
      <c r="AB99" s="66"/>
      <c r="AC99" s="66"/>
      <c r="AD99" s="66"/>
      <c r="AE99" s="66">
        <v>3870461.99</v>
      </c>
      <c r="AF99" s="66">
        <v>921940.92</v>
      </c>
      <c r="AG99" s="66">
        <v>87073.16</v>
      </c>
      <c r="AH99" s="68"/>
      <c r="AI99" s="92"/>
      <c r="AJ99" s="70" t="s">
        <v>632</v>
      </c>
    </row>
    <row r="100" spans="1:36" ht="11.25" customHeight="1" x14ac:dyDescent="0.25">
      <c r="A100" s="71" t="s">
        <v>633</v>
      </c>
      <c r="B100" s="64" t="s">
        <v>503</v>
      </c>
      <c r="C100" s="249" t="s">
        <v>634</v>
      </c>
      <c r="D100" s="271"/>
      <c r="E100" s="272"/>
      <c r="F100" s="65" t="s">
        <v>506</v>
      </c>
      <c r="G100" s="66">
        <v>399200</v>
      </c>
      <c r="H100" s="66"/>
      <c r="I100" s="66">
        <v>399200</v>
      </c>
      <c r="J100" s="66"/>
      <c r="K100" s="66"/>
      <c r="L100" s="66"/>
      <c r="M100" s="66"/>
      <c r="N100" s="66"/>
      <c r="O100" s="66"/>
      <c r="P100" s="66"/>
      <c r="Q100" s="66">
        <v>99200</v>
      </c>
      <c r="R100" s="66">
        <v>300000</v>
      </c>
      <c r="S100" s="66"/>
      <c r="T100" s="66"/>
      <c r="U100" s="66">
        <v>85391.55</v>
      </c>
      <c r="V100" s="66"/>
      <c r="W100" s="66">
        <v>85391.55</v>
      </c>
      <c r="X100" s="66"/>
      <c r="Y100" s="66"/>
      <c r="Z100" s="66"/>
      <c r="AA100" s="66"/>
      <c r="AB100" s="66"/>
      <c r="AC100" s="66"/>
      <c r="AD100" s="66"/>
      <c r="AE100" s="66">
        <v>37811.550000000003</v>
      </c>
      <c r="AF100" s="66">
        <v>47580</v>
      </c>
      <c r="AG100" s="66"/>
      <c r="AH100" s="68"/>
      <c r="AI100" s="92"/>
      <c r="AJ100" s="70" t="s">
        <v>635</v>
      </c>
    </row>
    <row r="101" spans="1:36" ht="18.75" customHeight="1" x14ac:dyDescent="0.25">
      <c r="A101" s="71" t="s">
        <v>528</v>
      </c>
      <c r="B101" s="64" t="s">
        <v>503</v>
      </c>
      <c r="C101" s="249" t="s">
        <v>634</v>
      </c>
      <c r="D101" s="271"/>
      <c r="E101" s="272"/>
      <c r="F101" s="65" t="s">
        <v>503</v>
      </c>
      <c r="G101" s="66">
        <v>399200</v>
      </c>
      <c r="H101" s="66"/>
      <c r="I101" s="66">
        <v>399200</v>
      </c>
      <c r="J101" s="66"/>
      <c r="K101" s="66"/>
      <c r="L101" s="66"/>
      <c r="M101" s="66"/>
      <c r="N101" s="66"/>
      <c r="O101" s="66"/>
      <c r="P101" s="66"/>
      <c r="Q101" s="66">
        <v>99200</v>
      </c>
      <c r="R101" s="66">
        <v>300000</v>
      </c>
      <c r="S101" s="66"/>
      <c r="T101" s="66"/>
      <c r="U101" s="66">
        <v>85391.55</v>
      </c>
      <c r="V101" s="66"/>
      <c r="W101" s="66">
        <v>85391.55</v>
      </c>
      <c r="X101" s="66"/>
      <c r="Y101" s="66"/>
      <c r="Z101" s="66"/>
      <c r="AA101" s="66"/>
      <c r="AB101" s="66"/>
      <c r="AC101" s="66"/>
      <c r="AD101" s="66"/>
      <c r="AE101" s="66">
        <v>37811.550000000003</v>
      </c>
      <c r="AF101" s="66">
        <v>47580</v>
      </c>
      <c r="AG101" s="66"/>
      <c r="AH101" s="68"/>
      <c r="AI101" s="92"/>
      <c r="AJ101" s="70" t="s">
        <v>636</v>
      </c>
    </row>
    <row r="102" spans="1:36" ht="27.6" customHeight="1" x14ac:dyDescent="0.25">
      <c r="A102" s="71" t="s">
        <v>530</v>
      </c>
      <c r="B102" s="64" t="s">
        <v>503</v>
      </c>
      <c r="C102" s="249" t="s">
        <v>634</v>
      </c>
      <c r="D102" s="271"/>
      <c r="E102" s="272"/>
      <c r="F102" s="65" t="s">
        <v>531</v>
      </c>
      <c r="G102" s="66">
        <v>399200</v>
      </c>
      <c r="H102" s="66"/>
      <c r="I102" s="66">
        <v>399200</v>
      </c>
      <c r="J102" s="66"/>
      <c r="K102" s="66"/>
      <c r="L102" s="66"/>
      <c r="M102" s="66"/>
      <c r="N102" s="66"/>
      <c r="O102" s="66"/>
      <c r="P102" s="66"/>
      <c r="Q102" s="66">
        <v>99200</v>
      </c>
      <c r="R102" s="66">
        <v>300000</v>
      </c>
      <c r="S102" s="66"/>
      <c r="T102" s="66"/>
      <c r="U102" s="66">
        <v>85391.55</v>
      </c>
      <c r="V102" s="66"/>
      <c r="W102" s="66">
        <v>85391.55</v>
      </c>
      <c r="X102" s="66"/>
      <c r="Y102" s="66"/>
      <c r="Z102" s="66"/>
      <c r="AA102" s="66"/>
      <c r="AB102" s="66"/>
      <c r="AC102" s="66"/>
      <c r="AD102" s="66"/>
      <c r="AE102" s="66">
        <v>37811.550000000003</v>
      </c>
      <c r="AF102" s="66">
        <v>47580</v>
      </c>
      <c r="AG102" s="66"/>
      <c r="AH102" s="68"/>
      <c r="AI102" s="92"/>
      <c r="AJ102" s="70" t="s">
        <v>637</v>
      </c>
    </row>
    <row r="103" spans="1:36" ht="11.25" customHeight="1" x14ac:dyDescent="0.25">
      <c r="A103" s="165" t="s">
        <v>535</v>
      </c>
      <c r="B103" s="74" t="s">
        <v>503</v>
      </c>
      <c r="C103" s="250" t="s">
        <v>634</v>
      </c>
      <c r="D103" s="273"/>
      <c r="E103" s="274"/>
      <c r="F103" s="75" t="s">
        <v>536</v>
      </c>
      <c r="G103" s="66">
        <v>399200</v>
      </c>
      <c r="H103" s="76"/>
      <c r="I103" s="66">
        <v>399200</v>
      </c>
      <c r="J103" s="76"/>
      <c r="K103" s="77"/>
      <c r="L103" s="77"/>
      <c r="M103" s="77"/>
      <c r="N103" s="77"/>
      <c r="O103" s="77"/>
      <c r="P103" s="77"/>
      <c r="Q103" s="77">
        <v>99200</v>
      </c>
      <c r="R103" s="77">
        <v>300000</v>
      </c>
      <c r="S103" s="77"/>
      <c r="T103" s="77"/>
      <c r="U103" s="66">
        <v>85391.55</v>
      </c>
      <c r="V103" s="76"/>
      <c r="W103" s="66">
        <v>85391.55</v>
      </c>
      <c r="X103" s="76"/>
      <c r="Y103" s="77"/>
      <c r="Z103" s="77"/>
      <c r="AA103" s="77"/>
      <c r="AB103" s="77"/>
      <c r="AC103" s="77"/>
      <c r="AD103" s="77"/>
      <c r="AE103" s="77">
        <v>37811.550000000003</v>
      </c>
      <c r="AF103" s="77">
        <v>47580</v>
      </c>
      <c r="AG103" s="77"/>
      <c r="AH103" s="81"/>
      <c r="AI103" s="158" t="str">
        <f>C103&amp;F103</f>
        <v>00003090000000000244</v>
      </c>
      <c r="AJ103" s="70" t="str">
        <f>C103&amp;F103</f>
        <v>00003090000000000244</v>
      </c>
    </row>
    <row r="104" spans="1:36" ht="27.6" customHeight="1" x14ac:dyDescent="0.25">
      <c r="A104" s="63" t="s">
        <v>638</v>
      </c>
      <c r="B104" s="64" t="s">
        <v>503</v>
      </c>
      <c r="C104" s="249" t="s">
        <v>639</v>
      </c>
      <c r="D104" s="271"/>
      <c r="E104" s="272"/>
      <c r="F104" s="65" t="s">
        <v>506</v>
      </c>
      <c r="G104" s="66">
        <v>4983040</v>
      </c>
      <c r="H104" s="66"/>
      <c r="I104" s="66">
        <v>4983040</v>
      </c>
      <c r="J104" s="66"/>
      <c r="K104" s="66"/>
      <c r="L104" s="66"/>
      <c r="M104" s="66"/>
      <c r="N104" s="66"/>
      <c r="O104" s="66"/>
      <c r="P104" s="66"/>
      <c r="Q104" s="66">
        <v>4293800</v>
      </c>
      <c r="R104" s="66">
        <v>549040</v>
      </c>
      <c r="S104" s="66">
        <v>140200</v>
      </c>
      <c r="T104" s="66"/>
      <c r="U104" s="66">
        <v>3911562.74</v>
      </c>
      <c r="V104" s="66"/>
      <c r="W104" s="66">
        <v>3911562.74</v>
      </c>
      <c r="X104" s="66"/>
      <c r="Y104" s="66"/>
      <c r="Z104" s="66"/>
      <c r="AA104" s="66"/>
      <c r="AB104" s="66"/>
      <c r="AC104" s="66"/>
      <c r="AD104" s="66"/>
      <c r="AE104" s="66">
        <v>3373495.76</v>
      </c>
      <c r="AF104" s="66">
        <v>450993.82</v>
      </c>
      <c r="AG104" s="66">
        <v>87073.16</v>
      </c>
      <c r="AH104" s="68"/>
      <c r="AI104" s="92"/>
      <c r="AJ104" s="70" t="s">
        <v>640</v>
      </c>
    </row>
    <row r="105" spans="1:36" ht="45.4" customHeight="1" x14ac:dyDescent="0.25">
      <c r="A105" s="71" t="s">
        <v>511</v>
      </c>
      <c r="B105" s="64" t="s">
        <v>503</v>
      </c>
      <c r="C105" s="249" t="s">
        <v>639</v>
      </c>
      <c r="D105" s="271"/>
      <c r="E105" s="272"/>
      <c r="F105" s="65" t="s">
        <v>512</v>
      </c>
      <c r="G105" s="66">
        <v>4163800</v>
      </c>
      <c r="H105" s="66"/>
      <c r="I105" s="66">
        <v>4163800</v>
      </c>
      <c r="J105" s="66"/>
      <c r="K105" s="66"/>
      <c r="L105" s="66"/>
      <c r="M105" s="66"/>
      <c r="N105" s="66"/>
      <c r="O105" s="66"/>
      <c r="P105" s="66"/>
      <c r="Q105" s="66">
        <v>4163800</v>
      </c>
      <c r="R105" s="66"/>
      <c r="S105" s="66"/>
      <c r="T105" s="66"/>
      <c r="U105" s="66">
        <v>3360013.76</v>
      </c>
      <c r="V105" s="66"/>
      <c r="W105" s="66">
        <v>3360013.76</v>
      </c>
      <c r="X105" s="66"/>
      <c r="Y105" s="66"/>
      <c r="Z105" s="66"/>
      <c r="AA105" s="66"/>
      <c r="AB105" s="66"/>
      <c r="AC105" s="66"/>
      <c r="AD105" s="66"/>
      <c r="AE105" s="66">
        <v>3360013.76</v>
      </c>
      <c r="AF105" s="66"/>
      <c r="AG105" s="66"/>
      <c r="AH105" s="68"/>
      <c r="AI105" s="92"/>
      <c r="AJ105" s="70" t="s">
        <v>641</v>
      </c>
    </row>
    <row r="106" spans="1:36" ht="18.75" customHeight="1" x14ac:dyDescent="0.25">
      <c r="A106" s="71" t="s">
        <v>584</v>
      </c>
      <c r="B106" s="64" t="s">
        <v>503</v>
      </c>
      <c r="C106" s="249" t="s">
        <v>639</v>
      </c>
      <c r="D106" s="271"/>
      <c r="E106" s="272"/>
      <c r="F106" s="65" t="s">
        <v>585</v>
      </c>
      <c r="G106" s="66">
        <v>4163800</v>
      </c>
      <c r="H106" s="66"/>
      <c r="I106" s="66">
        <v>4163800</v>
      </c>
      <c r="J106" s="66"/>
      <c r="K106" s="66"/>
      <c r="L106" s="66"/>
      <c r="M106" s="66"/>
      <c r="N106" s="66"/>
      <c r="O106" s="66"/>
      <c r="P106" s="66"/>
      <c r="Q106" s="66">
        <v>4163800</v>
      </c>
      <c r="R106" s="66"/>
      <c r="S106" s="66"/>
      <c r="T106" s="66"/>
      <c r="U106" s="66">
        <v>3360013.76</v>
      </c>
      <c r="V106" s="66"/>
      <c r="W106" s="66">
        <v>3360013.76</v>
      </c>
      <c r="X106" s="66"/>
      <c r="Y106" s="66"/>
      <c r="Z106" s="66"/>
      <c r="AA106" s="66"/>
      <c r="AB106" s="66"/>
      <c r="AC106" s="66"/>
      <c r="AD106" s="66"/>
      <c r="AE106" s="66">
        <v>3360013.76</v>
      </c>
      <c r="AF106" s="66"/>
      <c r="AG106" s="66"/>
      <c r="AH106" s="68"/>
      <c r="AI106" s="92"/>
      <c r="AJ106" s="70" t="s">
        <v>642</v>
      </c>
    </row>
    <row r="107" spans="1:36" ht="11.25" customHeight="1" x14ac:dyDescent="0.25">
      <c r="A107" s="165" t="s">
        <v>587</v>
      </c>
      <c r="B107" s="74" t="s">
        <v>503</v>
      </c>
      <c r="C107" s="250" t="s">
        <v>639</v>
      </c>
      <c r="D107" s="273"/>
      <c r="E107" s="274"/>
      <c r="F107" s="75" t="s">
        <v>588</v>
      </c>
      <c r="G107" s="66">
        <v>3198000</v>
      </c>
      <c r="H107" s="76"/>
      <c r="I107" s="66">
        <v>3198000</v>
      </c>
      <c r="J107" s="76"/>
      <c r="K107" s="77"/>
      <c r="L107" s="77"/>
      <c r="M107" s="77"/>
      <c r="N107" s="77"/>
      <c r="O107" s="77"/>
      <c r="P107" s="77"/>
      <c r="Q107" s="77">
        <v>3198000</v>
      </c>
      <c r="R107" s="77"/>
      <c r="S107" s="77"/>
      <c r="T107" s="77"/>
      <c r="U107" s="66">
        <v>2600659.9900000002</v>
      </c>
      <c r="V107" s="76"/>
      <c r="W107" s="66">
        <v>2600659.9900000002</v>
      </c>
      <c r="X107" s="76"/>
      <c r="Y107" s="77"/>
      <c r="Z107" s="77"/>
      <c r="AA107" s="77"/>
      <c r="AB107" s="77"/>
      <c r="AC107" s="77"/>
      <c r="AD107" s="77"/>
      <c r="AE107" s="77">
        <v>2600659.9900000002</v>
      </c>
      <c r="AF107" s="77"/>
      <c r="AG107" s="77"/>
      <c r="AH107" s="81"/>
      <c r="AI107" s="158" t="str">
        <f>C107&amp;F107</f>
        <v>00003100000000000111</v>
      </c>
      <c r="AJ107" s="70" t="str">
        <f>C107&amp;F107</f>
        <v>00003100000000000111</v>
      </c>
    </row>
    <row r="108" spans="1:36" ht="36.6" customHeight="1" x14ac:dyDescent="0.25">
      <c r="A108" s="166" t="s">
        <v>591</v>
      </c>
      <c r="B108" s="74" t="s">
        <v>503</v>
      </c>
      <c r="C108" s="250" t="s">
        <v>639</v>
      </c>
      <c r="D108" s="273"/>
      <c r="E108" s="274"/>
      <c r="F108" s="75" t="s">
        <v>592</v>
      </c>
      <c r="G108" s="66">
        <v>965800</v>
      </c>
      <c r="H108" s="76"/>
      <c r="I108" s="66">
        <v>965800</v>
      </c>
      <c r="J108" s="76"/>
      <c r="K108" s="77"/>
      <c r="L108" s="77"/>
      <c r="M108" s="77"/>
      <c r="N108" s="77"/>
      <c r="O108" s="77"/>
      <c r="P108" s="77"/>
      <c r="Q108" s="77">
        <v>965800</v>
      </c>
      <c r="R108" s="77"/>
      <c r="S108" s="77"/>
      <c r="T108" s="77"/>
      <c r="U108" s="66">
        <v>759353.77</v>
      </c>
      <c r="V108" s="76"/>
      <c r="W108" s="66">
        <v>759353.77</v>
      </c>
      <c r="X108" s="76"/>
      <c r="Y108" s="77"/>
      <c r="Z108" s="77"/>
      <c r="AA108" s="77"/>
      <c r="AB108" s="77"/>
      <c r="AC108" s="77"/>
      <c r="AD108" s="77"/>
      <c r="AE108" s="77">
        <v>759353.77</v>
      </c>
      <c r="AF108" s="77"/>
      <c r="AG108" s="77"/>
      <c r="AH108" s="81"/>
      <c r="AI108" s="158" t="str">
        <f>C108&amp;F108</f>
        <v>00003100000000000119</v>
      </c>
      <c r="AJ108" s="70" t="str">
        <f>C108&amp;F108</f>
        <v>00003100000000000119</v>
      </c>
    </row>
    <row r="109" spans="1:36" ht="18.75" customHeight="1" x14ac:dyDescent="0.25">
      <c r="A109" s="63" t="s">
        <v>528</v>
      </c>
      <c r="B109" s="64" t="s">
        <v>503</v>
      </c>
      <c r="C109" s="249" t="s">
        <v>639</v>
      </c>
      <c r="D109" s="271"/>
      <c r="E109" s="272"/>
      <c r="F109" s="65" t="s">
        <v>503</v>
      </c>
      <c r="G109" s="66">
        <v>738240</v>
      </c>
      <c r="H109" s="66"/>
      <c r="I109" s="66">
        <v>738240</v>
      </c>
      <c r="J109" s="66"/>
      <c r="K109" s="66"/>
      <c r="L109" s="66"/>
      <c r="M109" s="66"/>
      <c r="N109" s="66"/>
      <c r="O109" s="66"/>
      <c r="P109" s="66"/>
      <c r="Q109" s="66">
        <v>130000</v>
      </c>
      <c r="R109" s="66">
        <v>489040</v>
      </c>
      <c r="S109" s="66">
        <v>119200</v>
      </c>
      <c r="T109" s="66"/>
      <c r="U109" s="66">
        <v>476548.98</v>
      </c>
      <c r="V109" s="66"/>
      <c r="W109" s="66">
        <v>476548.98</v>
      </c>
      <c r="X109" s="66"/>
      <c r="Y109" s="66"/>
      <c r="Z109" s="66"/>
      <c r="AA109" s="66"/>
      <c r="AB109" s="66"/>
      <c r="AC109" s="66"/>
      <c r="AD109" s="66"/>
      <c r="AE109" s="66">
        <v>13482</v>
      </c>
      <c r="AF109" s="66">
        <v>390993.82</v>
      </c>
      <c r="AG109" s="66">
        <v>72073.16</v>
      </c>
      <c r="AH109" s="68"/>
      <c r="AI109" s="92"/>
      <c r="AJ109" s="70" t="s">
        <v>643</v>
      </c>
    </row>
    <row r="110" spans="1:36" ht="27.6" customHeight="1" x14ac:dyDescent="0.25">
      <c r="A110" s="71" t="s">
        <v>530</v>
      </c>
      <c r="B110" s="64" t="s">
        <v>503</v>
      </c>
      <c r="C110" s="249" t="s">
        <v>639</v>
      </c>
      <c r="D110" s="271"/>
      <c r="E110" s="272"/>
      <c r="F110" s="65" t="s">
        <v>531</v>
      </c>
      <c r="G110" s="66">
        <v>738240</v>
      </c>
      <c r="H110" s="66"/>
      <c r="I110" s="66">
        <v>738240</v>
      </c>
      <c r="J110" s="66"/>
      <c r="K110" s="66"/>
      <c r="L110" s="66"/>
      <c r="M110" s="66"/>
      <c r="N110" s="66"/>
      <c r="O110" s="66"/>
      <c r="P110" s="66"/>
      <c r="Q110" s="66">
        <v>130000</v>
      </c>
      <c r="R110" s="66">
        <v>489040</v>
      </c>
      <c r="S110" s="66">
        <v>119200</v>
      </c>
      <c r="T110" s="66"/>
      <c r="U110" s="66">
        <v>476548.98</v>
      </c>
      <c r="V110" s="66"/>
      <c r="W110" s="66">
        <v>476548.98</v>
      </c>
      <c r="X110" s="66"/>
      <c r="Y110" s="66"/>
      <c r="Z110" s="66"/>
      <c r="AA110" s="66"/>
      <c r="AB110" s="66"/>
      <c r="AC110" s="66"/>
      <c r="AD110" s="66"/>
      <c r="AE110" s="66">
        <v>13482</v>
      </c>
      <c r="AF110" s="66">
        <v>390993.82</v>
      </c>
      <c r="AG110" s="66">
        <v>72073.16</v>
      </c>
      <c r="AH110" s="68"/>
      <c r="AI110" s="92"/>
      <c r="AJ110" s="70" t="s">
        <v>644</v>
      </c>
    </row>
    <row r="111" spans="1:36" ht="11.25" customHeight="1" x14ac:dyDescent="0.25">
      <c r="A111" s="165" t="s">
        <v>535</v>
      </c>
      <c r="B111" s="74" t="s">
        <v>503</v>
      </c>
      <c r="C111" s="250" t="s">
        <v>639</v>
      </c>
      <c r="D111" s="273"/>
      <c r="E111" s="274"/>
      <c r="F111" s="75" t="s">
        <v>536</v>
      </c>
      <c r="G111" s="66">
        <v>738240</v>
      </c>
      <c r="H111" s="76"/>
      <c r="I111" s="66">
        <v>738240</v>
      </c>
      <c r="J111" s="76"/>
      <c r="K111" s="77"/>
      <c r="L111" s="77"/>
      <c r="M111" s="77"/>
      <c r="N111" s="77"/>
      <c r="O111" s="77"/>
      <c r="P111" s="77"/>
      <c r="Q111" s="77">
        <v>130000</v>
      </c>
      <c r="R111" s="77">
        <v>489040</v>
      </c>
      <c r="S111" s="77">
        <v>119200</v>
      </c>
      <c r="T111" s="77"/>
      <c r="U111" s="66">
        <v>476548.98</v>
      </c>
      <c r="V111" s="76"/>
      <c r="W111" s="66">
        <v>476548.98</v>
      </c>
      <c r="X111" s="76"/>
      <c r="Y111" s="77"/>
      <c r="Z111" s="77"/>
      <c r="AA111" s="77"/>
      <c r="AB111" s="77"/>
      <c r="AC111" s="77"/>
      <c r="AD111" s="77"/>
      <c r="AE111" s="77">
        <v>13482</v>
      </c>
      <c r="AF111" s="77">
        <v>390993.82</v>
      </c>
      <c r="AG111" s="77">
        <v>72073.16</v>
      </c>
      <c r="AH111" s="81"/>
      <c r="AI111" s="158" t="str">
        <f>C111&amp;F111</f>
        <v>00003100000000000244</v>
      </c>
      <c r="AJ111" s="70" t="str">
        <f>C111&amp;F111</f>
        <v>00003100000000000244</v>
      </c>
    </row>
    <row r="112" spans="1:36" ht="27.6" customHeight="1" x14ac:dyDescent="0.25">
      <c r="A112" s="63" t="s">
        <v>645</v>
      </c>
      <c r="B112" s="64" t="s">
        <v>503</v>
      </c>
      <c r="C112" s="249" t="s">
        <v>639</v>
      </c>
      <c r="D112" s="271"/>
      <c r="E112" s="272"/>
      <c r="F112" s="65" t="s">
        <v>646</v>
      </c>
      <c r="G112" s="66">
        <v>60000</v>
      </c>
      <c r="H112" s="66"/>
      <c r="I112" s="66">
        <v>60000</v>
      </c>
      <c r="J112" s="66"/>
      <c r="K112" s="66"/>
      <c r="L112" s="66"/>
      <c r="M112" s="66"/>
      <c r="N112" s="66"/>
      <c r="O112" s="66"/>
      <c r="P112" s="66"/>
      <c r="Q112" s="66"/>
      <c r="R112" s="66">
        <v>60000</v>
      </c>
      <c r="S112" s="66"/>
      <c r="T112" s="66"/>
      <c r="U112" s="66">
        <v>60000</v>
      </c>
      <c r="V112" s="66"/>
      <c r="W112" s="66">
        <v>60000</v>
      </c>
      <c r="X112" s="66"/>
      <c r="Y112" s="66"/>
      <c r="Z112" s="66"/>
      <c r="AA112" s="66"/>
      <c r="AB112" s="66"/>
      <c r="AC112" s="66"/>
      <c r="AD112" s="66"/>
      <c r="AE112" s="66"/>
      <c r="AF112" s="66">
        <v>60000</v>
      </c>
      <c r="AG112" s="66"/>
      <c r="AH112" s="68"/>
      <c r="AI112" s="92"/>
      <c r="AJ112" s="70" t="s">
        <v>647</v>
      </c>
    </row>
    <row r="113" spans="1:36" ht="11.25" customHeight="1" x14ac:dyDescent="0.25">
      <c r="A113" s="71" t="s">
        <v>648</v>
      </c>
      <c r="B113" s="64" t="s">
        <v>503</v>
      </c>
      <c r="C113" s="249" t="s">
        <v>639</v>
      </c>
      <c r="D113" s="271"/>
      <c r="E113" s="272"/>
      <c r="F113" s="65" t="s">
        <v>649</v>
      </c>
      <c r="G113" s="66">
        <v>60000</v>
      </c>
      <c r="H113" s="66"/>
      <c r="I113" s="66">
        <v>60000</v>
      </c>
      <c r="J113" s="66"/>
      <c r="K113" s="66"/>
      <c r="L113" s="66"/>
      <c r="M113" s="66"/>
      <c r="N113" s="66"/>
      <c r="O113" s="66"/>
      <c r="P113" s="66"/>
      <c r="Q113" s="66"/>
      <c r="R113" s="66">
        <v>60000</v>
      </c>
      <c r="S113" s="66"/>
      <c r="T113" s="66"/>
      <c r="U113" s="66">
        <v>60000</v>
      </c>
      <c r="V113" s="66"/>
      <c r="W113" s="66">
        <v>60000</v>
      </c>
      <c r="X113" s="66"/>
      <c r="Y113" s="66"/>
      <c r="Z113" s="66"/>
      <c r="AA113" s="66"/>
      <c r="AB113" s="66"/>
      <c r="AC113" s="66"/>
      <c r="AD113" s="66"/>
      <c r="AE113" s="66"/>
      <c r="AF113" s="66">
        <v>60000</v>
      </c>
      <c r="AG113" s="66"/>
      <c r="AH113" s="68"/>
      <c r="AI113" s="92"/>
      <c r="AJ113" s="70" t="s">
        <v>650</v>
      </c>
    </row>
    <row r="114" spans="1:36" ht="45.4" customHeight="1" x14ac:dyDescent="0.25">
      <c r="A114" s="165" t="s">
        <v>651</v>
      </c>
      <c r="B114" s="74" t="s">
        <v>503</v>
      </c>
      <c r="C114" s="250" t="s">
        <v>639</v>
      </c>
      <c r="D114" s="273"/>
      <c r="E114" s="274"/>
      <c r="F114" s="75" t="s">
        <v>652</v>
      </c>
      <c r="G114" s="66">
        <v>60000</v>
      </c>
      <c r="H114" s="76"/>
      <c r="I114" s="66">
        <v>60000</v>
      </c>
      <c r="J114" s="76"/>
      <c r="K114" s="77"/>
      <c r="L114" s="77"/>
      <c r="M114" s="77"/>
      <c r="N114" s="77"/>
      <c r="O114" s="77"/>
      <c r="P114" s="77"/>
      <c r="Q114" s="77"/>
      <c r="R114" s="77">
        <v>60000</v>
      </c>
      <c r="S114" s="77"/>
      <c r="T114" s="77"/>
      <c r="U114" s="66">
        <v>60000</v>
      </c>
      <c r="V114" s="76"/>
      <c r="W114" s="66">
        <v>60000</v>
      </c>
      <c r="X114" s="76"/>
      <c r="Y114" s="77"/>
      <c r="Z114" s="77"/>
      <c r="AA114" s="77"/>
      <c r="AB114" s="77"/>
      <c r="AC114" s="77"/>
      <c r="AD114" s="77"/>
      <c r="AE114" s="77"/>
      <c r="AF114" s="77">
        <v>60000</v>
      </c>
      <c r="AG114" s="77"/>
      <c r="AH114" s="81"/>
      <c r="AI114" s="158" t="str">
        <f>C114&amp;F114</f>
        <v>00003100000000000611</v>
      </c>
      <c r="AJ114" s="70" t="str">
        <f>C114&amp;F114</f>
        <v>00003100000000000611</v>
      </c>
    </row>
    <row r="115" spans="1:36" ht="11.25" customHeight="1" x14ac:dyDescent="0.25">
      <c r="A115" s="63" t="s">
        <v>539</v>
      </c>
      <c r="B115" s="64" t="s">
        <v>503</v>
      </c>
      <c r="C115" s="249" t="s">
        <v>639</v>
      </c>
      <c r="D115" s="271"/>
      <c r="E115" s="272"/>
      <c r="F115" s="65" t="s">
        <v>540</v>
      </c>
      <c r="G115" s="66">
        <v>21000</v>
      </c>
      <c r="H115" s="66"/>
      <c r="I115" s="66">
        <v>21000</v>
      </c>
      <c r="J115" s="66"/>
      <c r="K115" s="66"/>
      <c r="L115" s="66"/>
      <c r="M115" s="66"/>
      <c r="N115" s="66"/>
      <c r="O115" s="66"/>
      <c r="P115" s="66"/>
      <c r="Q115" s="66"/>
      <c r="R115" s="66"/>
      <c r="S115" s="66">
        <v>21000</v>
      </c>
      <c r="T115" s="66"/>
      <c r="U115" s="66">
        <v>15000</v>
      </c>
      <c r="V115" s="66"/>
      <c r="W115" s="66">
        <v>15000</v>
      </c>
      <c r="X115" s="66"/>
      <c r="Y115" s="66"/>
      <c r="Z115" s="66"/>
      <c r="AA115" s="66"/>
      <c r="AB115" s="66"/>
      <c r="AC115" s="66"/>
      <c r="AD115" s="66"/>
      <c r="AE115" s="66"/>
      <c r="AF115" s="66"/>
      <c r="AG115" s="66">
        <v>15000</v>
      </c>
      <c r="AH115" s="68"/>
      <c r="AI115" s="92"/>
      <c r="AJ115" s="70" t="s">
        <v>653</v>
      </c>
    </row>
    <row r="116" spans="1:36" ht="11.25" customHeight="1" x14ac:dyDescent="0.25">
      <c r="A116" s="71" t="s">
        <v>547</v>
      </c>
      <c r="B116" s="64" t="s">
        <v>503</v>
      </c>
      <c r="C116" s="249" t="s">
        <v>639</v>
      </c>
      <c r="D116" s="271"/>
      <c r="E116" s="272"/>
      <c r="F116" s="65" t="s">
        <v>548</v>
      </c>
      <c r="G116" s="66">
        <v>21000</v>
      </c>
      <c r="H116" s="66"/>
      <c r="I116" s="66">
        <v>21000</v>
      </c>
      <c r="J116" s="66"/>
      <c r="K116" s="66"/>
      <c r="L116" s="66"/>
      <c r="M116" s="66"/>
      <c r="N116" s="66"/>
      <c r="O116" s="66"/>
      <c r="P116" s="66"/>
      <c r="Q116" s="66"/>
      <c r="R116" s="66"/>
      <c r="S116" s="66">
        <v>21000</v>
      </c>
      <c r="T116" s="66"/>
      <c r="U116" s="66">
        <v>15000</v>
      </c>
      <c r="V116" s="66"/>
      <c r="W116" s="66">
        <v>15000</v>
      </c>
      <c r="X116" s="66"/>
      <c r="Y116" s="66"/>
      <c r="Z116" s="66"/>
      <c r="AA116" s="66"/>
      <c r="AB116" s="66"/>
      <c r="AC116" s="66"/>
      <c r="AD116" s="66"/>
      <c r="AE116" s="66"/>
      <c r="AF116" s="66"/>
      <c r="AG116" s="66">
        <v>15000</v>
      </c>
      <c r="AH116" s="68"/>
      <c r="AI116" s="92"/>
      <c r="AJ116" s="70" t="s">
        <v>654</v>
      </c>
    </row>
    <row r="117" spans="1:36" ht="11.25" customHeight="1" x14ac:dyDescent="0.25">
      <c r="A117" s="165" t="s">
        <v>552</v>
      </c>
      <c r="B117" s="74" t="s">
        <v>503</v>
      </c>
      <c r="C117" s="250" t="s">
        <v>639</v>
      </c>
      <c r="D117" s="273"/>
      <c r="E117" s="274"/>
      <c r="F117" s="75" t="s">
        <v>553</v>
      </c>
      <c r="G117" s="66">
        <v>18000</v>
      </c>
      <c r="H117" s="76"/>
      <c r="I117" s="66">
        <v>18000</v>
      </c>
      <c r="J117" s="76"/>
      <c r="K117" s="77"/>
      <c r="L117" s="77"/>
      <c r="M117" s="77"/>
      <c r="N117" s="77"/>
      <c r="O117" s="77"/>
      <c r="P117" s="77"/>
      <c r="Q117" s="77"/>
      <c r="R117" s="77"/>
      <c r="S117" s="77">
        <v>18000</v>
      </c>
      <c r="T117" s="77"/>
      <c r="U117" s="66">
        <v>15000</v>
      </c>
      <c r="V117" s="76"/>
      <c r="W117" s="66">
        <v>15000</v>
      </c>
      <c r="X117" s="76"/>
      <c r="Y117" s="77"/>
      <c r="Z117" s="77"/>
      <c r="AA117" s="77"/>
      <c r="AB117" s="77"/>
      <c r="AC117" s="77"/>
      <c r="AD117" s="77"/>
      <c r="AE117" s="77"/>
      <c r="AF117" s="77"/>
      <c r="AG117" s="77">
        <v>15000</v>
      </c>
      <c r="AH117" s="81"/>
      <c r="AI117" s="158" t="str">
        <f>C117&amp;F117</f>
        <v>00003100000000000852</v>
      </c>
      <c r="AJ117" s="70" t="str">
        <f>C117&amp;F117</f>
        <v>00003100000000000852</v>
      </c>
    </row>
    <row r="118" spans="1:36" ht="11.25" customHeight="1" x14ac:dyDescent="0.25">
      <c r="A118" s="166" t="s">
        <v>554</v>
      </c>
      <c r="B118" s="74" t="s">
        <v>503</v>
      </c>
      <c r="C118" s="250" t="s">
        <v>639</v>
      </c>
      <c r="D118" s="273"/>
      <c r="E118" s="274"/>
      <c r="F118" s="75" t="s">
        <v>555</v>
      </c>
      <c r="G118" s="66">
        <v>3000</v>
      </c>
      <c r="H118" s="76"/>
      <c r="I118" s="66">
        <v>3000</v>
      </c>
      <c r="J118" s="76"/>
      <c r="K118" s="77"/>
      <c r="L118" s="77"/>
      <c r="M118" s="77"/>
      <c r="N118" s="77"/>
      <c r="O118" s="77"/>
      <c r="P118" s="77"/>
      <c r="Q118" s="77"/>
      <c r="R118" s="77"/>
      <c r="S118" s="77">
        <v>3000</v>
      </c>
      <c r="T118" s="77"/>
      <c r="U118" s="66">
        <v>0</v>
      </c>
      <c r="V118" s="76"/>
      <c r="W118" s="66">
        <v>0</v>
      </c>
      <c r="X118" s="76"/>
      <c r="Y118" s="77"/>
      <c r="Z118" s="77"/>
      <c r="AA118" s="77"/>
      <c r="AB118" s="77"/>
      <c r="AC118" s="77"/>
      <c r="AD118" s="77"/>
      <c r="AE118" s="77"/>
      <c r="AF118" s="77"/>
      <c r="AG118" s="77"/>
      <c r="AH118" s="81"/>
      <c r="AI118" s="158" t="str">
        <f>C118&amp;F118</f>
        <v>00003100000000000853</v>
      </c>
      <c r="AJ118" s="70" t="str">
        <f>C118&amp;F118</f>
        <v>00003100000000000853</v>
      </c>
    </row>
    <row r="119" spans="1:36" ht="18.75" customHeight="1" x14ac:dyDescent="0.25">
      <c r="A119" s="63" t="s">
        <v>655</v>
      </c>
      <c r="B119" s="64" t="s">
        <v>503</v>
      </c>
      <c r="C119" s="249" t="s">
        <v>656</v>
      </c>
      <c r="D119" s="271"/>
      <c r="E119" s="272"/>
      <c r="F119" s="65" t="s">
        <v>506</v>
      </c>
      <c r="G119" s="66">
        <v>1567697.1</v>
      </c>
      <c r="H119" s="66"/>
      <c r="I119" s="66">
        <v>1567697.1</v>
      </c>
      <c r="J119" s="66"/>
      <c r="K119" s="66"/>
      <c r="L119" s="66"/>
      <c r="M119" s="66"/>
      <c r="N119" s="66"/>
      <c r="O119" s="66"/>
      <c r="P119" s="66"/>
      <c r="Q119" s="66">
        <v>622210</v>
      </c>
      <c r="R119" s="66">
        <v>944787.1</v>
      </c>
      <c r="S119" s="66">
        <v>700</v>
      </c>
      <c r="T119" s="66"/>
      <c r="U119" s="66">
        <v>882521.78</v>
      </c>
      <c r="V119" s="66"/>
      <c r="W119" s="66">
        <v>882521.78</v>
      </c>
      <c r="X119" s="66"/>
      <c r="Y119" s="66"/>
      <c r="Z119" s="66"/>
      <c r="AA119" s="66"/>
      <c r="AB119" s="66"/>
      <c r="AC119" s="66"/>
      <c r="AD119" s="66"/>
      <c r="AE119" s="66">
        <v>459154.68</v>
      </c>
      <c r="AF119" s="66">
        <v>423367.1</v>
      </c>
      <c r="AG119" s="66"/>
      <c r="AH119" s="68"/>
      <c r="AI119" s="92"/>
      <c r="AJ119" s="70" t="s">
        <v>657</v>
      </c>
    </row>
    <row r="120" spans="1:36" ht="45.4" customHeight="1" x14ac:dyDescent="0.25">
      <c r="A120" s="71" t="s">
        <v>511</v>
      </c>
      <c r="B120" s="64" t="s">
        <v>503</v>
      </c>
      <c r="C120" s="249" t="s">
        <v>656</v>
      </c>
      <c r="D120" s="271"/>
      <c r="E120" s="272"/>
      <c r="F120" s="65" t="s">
        <v>512</v>
      </c>
      <c r="G120" s="66">
        <v>876000</v>
      </c>
      <c r="H120" s="66"/>
      <c r="I120" s="66">
        <v>876000</v>
      </c>
      <c r="J120" s="66"/>
      <c r="K120" s="66"/>
      <c r="L120" s="66"/>
      <c r="M120" s="66"/>
      <c r="N120" s="66"/>
      <c r="O120" s="66"/>
      <c r="P120" s="66"/>
      <c r="Q120" s="66"/>
      <c r="R120" s="66">
        <v>876000</v>
      </c>
      <c r="S120" s="66"/>
      <c r="T120" s="66"/>
      <c r="U120" s="66">
        <v>366500</v>
      </c>
      <c r="V120" s="66"/>
      <c r="W120" s="66">
        <v>366500</v>
      </c>
      <c r="X120" s="66"/>
      <c r="Y120" s="66"/>
      <c r="Z120" s="66"/>
      <c r="AA120" s="66"/>
      <c r="AB120" s="66"/>
      <c r="AC120" s="66"/>
      <c r="AD120" s="66"/>
      <c r="AE120" s="66"/>
      <c r="AF120" s="66">
        <v>366500</v>
      </c>
      <c r="AG120" s="66"/>
      <c r="AH120" s="68"/>
      <c r="AI120" s="92"/>
      <c r="AJ120" s="70" t="s">
        <v>658</v>
      </c>
    </row>
    <row r="121" spans="1:36" ht="18.75" customHeight="1" x14ac:dyDescent="0.25">
      <c r="A121" s="71" t="s">
        <v>514</v>
      </c>
      <c r="B121" s="64" t="s">
        <v>503</v>
      </c>
      <c r="C121" s="249" t="s">
        <v>656</v>
      </c>
      <c r="D121" s="271"/>
      <c r="E121" s="272"/>
      <c r="F121" s="65" t="s">
        <v>515</v>
      </c>
      <c r="G121" s="66">
        <v>876000</v>
      </c>
      <c r="H121" s="66"/>
      <c r="I121" s="66">
        <v>876000</v>
      </c>
      <c r="J121" s="66"/>
      <c r="K121" s="66"/>
      <c r="L121" s="66"/>
      <c r="M121" s="66"/>
      <c r="N121" s="66"/>
      <c r="O121" s="66"/>
      <c r="P121" s="66"/>
      <c r="Q121" s="66"/>
      <c r="R121" s="66">
        <v>876000</v>
      </c>
      <c r="S121" s="66"/>
      <c r="T121" s="66"/>
      <c r="U121" s="66">
        <v>366500</v>
      </c>
      <c r="V121" s="66"/>
      <c r="W121" s="66">
        <v>366500</v>
      </c>
      <c r="X121" s="66"/>
      <c r="Y121" s="66"/>
      <c r="Z121" s="66"/>
      <c r="AA121" s="66"/>
      <c r="AB121" s="66"/>
      <c r="AC121" s="66"/>
      <c r="AD121" s="66"/>
      <c r="AE121" s="66"/>
      <c r="AF121" s="66">
        <v>366500</v>
      </c>
      <c r="AG121" s="66"/>
      <c r="AH121" s="68"/>
      <c r="AI121" s="92"/>
      <c r="AJ121" s="70" t="s">
        <v>659</v>
      </c>
    </row>
    <row r="122" spans="1:36" ht="18.75" customHeight="1" x14ac:dyDescent="0.25">
      <c r="A122" s="165" t="s">
        <v>594</v>
      </c>
      <c r="B122" s="74" t="s">
        <v>503</v>
      </c>
      <c r="C122" s="250" t="s">
        <v>656</v>
      </c>
      <c r="D122" s="273"/>
      <c r="E122" s="274"/>
      <c r="F122" s="75" t="s">
        <v>595</v>
      </c>
      <c r="G122" s="66">
        <v>876000</v>
      </c>
      <c r="H122" s="76"/>
      <c r="I122" s="66">
        <v>876000</v>
      </c>
      <c r="J122" s="76"/>
      <c r="K122" s="77"/>
      <c r="L122" s="77"/>
      <c r="M122" s="77"/>
      <c r="N122" s="77"/>
      <c r="O122" s="77"/>
      <c r="P122" s="77"/>
      <c r="Q122" s="77"/>
      <c r="R122" s="77">
        <v>876000</v>
      </c>
      <c r="S122" s="77"/>
      <c r="T122" s="77"/>
      <c r="U122" s="66">
        <v>366500</v>
      </c>
      <c r="V122" s="76"/>
      <c r="W122" s="66">
        <v>366500</v>
      </c>
      <c r="X122" s="76"/>
      <c r="Y122" s="77"/>
      <c r="Z122" s="77"/>
      <c r="AA122" s="77"/>
      <c r="AB122" s="77"/>
      <c r="AC122" s="77"/>
      <c r="AD122" s="77"/>
      <c r="AE122" s="77"/>
      <c r="AF122" s="77">
        <v>366500</v>
      </c>
      <c r="AG122" s="77"/>
      <c r="AH122" s="81"/>
      <c r="AI122" s="158" t="str">
        <f>C122&amp;F122</f>
        <v>00003140000000000123</v>
      </c>
      <c r="AJ122" s="70" t="str">
        <f>C122&amp;F122</f>
        <v>00003140000000000123</v>
      </c>
    </row>
    <row r="123" spans="1:36" ht="18.75" customHeight="1" x14ac:dyDescent="0.25">
      <c r="A123" s="63" t="s">
        <v>528</v>
      </c>
      <c r="B123" s="64" t="s">
        <v>503</v>
      </c>
      <c r="C123" s="249" t="s">
        <v>656</v>
      </c>
      <c r="D123" s="271"/>
      <c r="E123" s="272"/>
      <c r="F123" s="65" t="s">
        <v>503</v>
      </c>
      <c r="G123" s="66">
        <v>691697.1</v>
      </c>
      <c r="H123" s="66"/>
      <c r="I123" s="66">
        <v>691697.1</v>
      </c>
      <c r="J123" s="66"/>
      <c r="K123" s="66"/>
      <c r="L123" s="66"/>
      <c r="M123" s="66"/>
      <c r="N123" s="66"/>
      <c r="O123" s="66"/>
      <c r="P123" s="66"/>
      <c r="Q123" s="66">
        <v>622210</v>
      </c>
      <c r="R123" s="66">
        <v>68787.100000000006</v>
      </c>
      <c r="S123" s="66">
        <v>700</v>
      </c>
      <c r="T123" s="66"/>
      <c r="U123" s="66">
        <v>516021.78</v>
      </c>
      <c r="V123" s="66"/>
      <c r="W123" s="66">
        <v>516021.78</v>
      </c>
      <c r="X123" s="66"/>
      <c r="Y123" s="66"/>
      <c r="Z123" s="66"/>
      <c r="AA123" s="66"/>
      <c r="AB123" s="66"/>
      <c r="AC123" s="66"/>
      <c r="AD123" s="66"/>
      <c r="AE123" s="66">
        <v>459154.68</v>
      </c>
      <c r="AF123" s="66">
        <v>56867.1</v>
      </c>
      <c r="AG123" s="66"/>
      <c r="AH123" s="68"/>
      <c r="AI123" s="92"/>
      <c r="AJ123" s="70" t="s">
        <v>660</v>
      </c>
    </row>
    <row r="124" spans="1:36" ht="27.6" customHeight="1" x14ac:dyDescent="0.25">
      <c r="A124" s="71" t="s">
        <v>530</v>
      </c>
      <c r="B124" s="64" t="s">
        <v>503</v>
      </c>
      <c r="C124" s="249" t="s">
        <v>656</v>
      </c>
      <c r="D124" s="271"/>
      <c r="E124" s="272"/>
      <c r="F124" s="65" t="s">
        <v>531</v>
      </c>
      <c r="G124" s="66">
        <v>691697.1</v>
      </c>
      <c r="H124" s="66"/>
      <c r="I124" s="66">
        <v>691697.1</v>
      </c>
      <c r="J124" s="66"/>
      <c r="K124" s="66"/>
      <c r="L124" s="66"/>
      <c r="M124" s="66"/>
      <c r="N124" s="66"/>
      <c r="O124" s="66"/>
      <c r="P124" s="66"/>
      <c r="Q124" s="66">
        <v>622210</v>
      </c>
      <c r="R124" s="66">
        <v>68787.100000000006</v>
      </c>
      <c r="S124" s="66">
        <v>700</v>
      </c>
      <c r="T124" s="66"/>
      <c r="U124" s="66">
        <v>516021.78</v>
      </c>
      <c r="V124" s="66"/>
      <c r="W124" s="66">
        <v>516021.78</v>
      </c>
      <c r="X124" s="66"/>
      <c r="Y124" s="66"/>
      <c r="Z124" s="66"/>
      <c r="AA124" s="66"/>
      <c r="AB124" s="66"/>
      <c r="AC124" s="66"/>
      <c r="AD124" s="66"/>
      <c r="AE124" s="66">
        <v>459154.68</v>
      </c>
      <c r="AF124" s="66">
        <v>56867.1</v>
      </c>
      <c r="AG124" s="66"/>
      <c r="AH124" s="68"/>
      <c r="AI124" s="92"/>
      <c r="AJ124" s="70" t="s">
        <v>661</v>
      </c>
    </row>
    <row r="125" spans="1:36" ht="11.25" customHeight="1" x14ac:dyDescent="0.25">
      <c r="A125" s="165" t="s">
        <v>535</v>
      </c>
      <c r="B125" s="74" t="s">
        <v>503</v>
      </c>
      <c r="C125" s="250" t="s">
        <v>656</v>
      </c>
      <c r="D125" s="273"/>
      <c r="E125" s="274"/>
      <c r="F125" s="75" t="s">
        <v>536</v>
      </c>
      <c r="G125" s="66">
        <v>691697.1</v>
      </c>
      <c r="H125" s="76"/>
      <c r="I125" s="66">
        <v>691697.1</v>
      </c>
      <c r="J125" s="76"/>
      <c r="K125" s="77"/>
      <c r="L125" s="77"/>
      <c r="M125" s="77"/>
      <c r="N125" s="77"/>
      <c r="O125" s="77"/>
      <c r="P125" s="77"/>
      <c r="Q125" s="77">
        <v>622210</v>
      </c>
      <c r="R125" s="77">
        <v>68787.100000000006</v>
      </c>
      <c r="S125" s="77">
        <v>700</v>
      </c>
      <c r="T125" s="77"/>
      <c r="U125" s="66">
        <v>516021.78</v>
      </c>
      <c r="V125" s="76"/>
      <c r="W125" s="66">
        <v>516021.78</v>
      </c>
      <c r="X125" s="76"/>
      <c r="Y125" s="77"/>
      <c r="Z125" s="77"/>
      <c r="AA125" s="77"/>
      <c r="AB125" s="77"/>
      <c r="AC125" s="77"/>
      <c r="AD125" s="77"/>
      <c r="AE125" s="77">
        <v>459154.68</v>
      </c>
      <c r="AF125" s="77">
        <v>56867.1</v>
      </c>
      <c r="AG125" s="77"/>
      <c r="AH125" s="81"/>
      <c r="AI125" s="158" t="str">
        <f>C125&amp;F125</f>
        <v>00003140000000000244</v>
      </c>
      <c r="AJ125" s="70" t="str">
        <f>C125&amp;F125</f>
        <v>00003140000000000244</v>
      </c>
    </row>
    <row r="126" spans="1:36" ht="11.25" customHeight="1" x14ac:dyDescent="0.25">
      <c r="A126" s="63" t="s">
        <v>662</v>
      </c>
      <c r="B126" s="64" t="s">
        <v>503</v>
      </c>
      <c r="C126" s="249" t="s">
        <v>663</v>
      </c>
      <c r="D126" s="271"/>
      <c r="E126" s="272"/>
      <c r="F126" s="65" t="s">
        <v>506</v>
      </c>
      <c r="G126" s="66">
        <v>94505307.219999999</v>
      </c>
      <c r="H126" s="66"/>
      <c r="I126" s="66">
        <v>94505307.219999999</v>
      </c>
      <c r="J126" s="66"/>
      <c r="K126" s="66"/>
      <c r="L126" s="66"/>
      <c r="M126" s="66"/>
      <c r="N126" s="66"/>
      <c r="O126" s="66"/>
      <c r="P126" s="66"/>
      <c r="Q126" s="66">
        <v>26088622.77</v>
      </c>
      <c r="R126" s="66">
        <v>53992017.149999999</v>
      </c>
      <c r="S126" s="66">
        <v>14424667.300000001</v>
      </c>
      <c r="T126" s="66"/>
      <c r="U126" s="66">
        <v>65603223.18</v>
      </c>
      <c r="V126" s="66"/>
      <c r="W126" s="66">
        <v>65603223.18</v>
      </c>
      <c r="X126" s="66"/>
      <c r="Y126" s="66"/>
      <c r="Z126" s="66"/>
      <c r="AA126" s="66"/>
      <c r="AB126" s="66"/>
      <c r="AC126" s="66"/>
      <c r="AD126" s="66"/>
      <c r="AE126" s="66">
        <v>12786791.59</v>
      </c>
      <c r="AF126" s="66">
        <v>41464095.399999999</v>
      </c>
      <c r="AG126" s="66">
        <v>11352336.189999999</v>
      </c>
      <c r="AH126" s="68"/>
      <c r="AI126" s="92"/>
      <c r="AJ126" s="70" t="s">
        <v>664</v>
      </c>
    </row>
    <row r="127" spans="1:36" ht="11.25" customHeight="1" x14ac:dyDescent="0.25">
      <c r="A127" s="71" t="s">
        <v>665</v>
      </c>
      <c r="B127" s="64" t="s">
        <v>503</v>
      </c>
      <c r="C127" s="249" t="s">
        <v>666</v>
      </c>
      <c r="D127" s="271"/>
      <c r="E127" s="272"/>
      <c r="F127" s="65" t="s">
        <v>506</v>
      </c>
      <c r="G127" s="66">
        <v>183500</v>
      </c>
      <c r="H127" s="66"/>
      <c r="I127" s="66">
        <v>183500</v>
      </c>
      <c r="J127" s="66"/>
      <c r="K127" s="66"/>
      <c r="L127" s="66"/>
      <c r="M127" s="66"/>
      <c r="N127" s="66"/>
      <c r="O127" s="66"/>
      <c r="P127" s="66"/>
      <c r="Q127" s="66">
        <v>183500</v>
      </c>
      <c r="R127" s="66"/>
      <c r="S127" s="66"/>
      <c r="T127" s="66"/>
      <c r="U127" s="66">
        <v>40120</v>
      </c>
      <c r="V127" s="66"/>
      <c r="W127" s="66">
        <v>40120</v>
      </c>
      <c r="X127" s="66"/>
      <c r="Y127" s="66"/>
      <c r="Z127" s="66"/>
      <c r="AA127" s="66"/>
      <c r="AB127" s="66"/>
      <c r="AC127" s="66"/>
      <c r="AD127" s="66"/>
      <c r="AE127" s="66">
        <v>40120</v>
      </c>
      <c r="AF127" s="66"/>
      <c r="AG127" s="66"/>
      <c r="AH127" s="68"/>
      <c r="AI127" s="92"/>
      <c r="AJ127" s="70" t="s">
        <v>667</v>
      </c>
    </row>
    <row r="128" spans="1:36" ht="18.75" customHeight="1" x14ac:dyDescent="0.25">
      <c r="A128" s="71" t="s">
        <v>528</v>
      </c>
      <c r="B128" s="64" t="s">
        <v>503</v>
      </c>
      <c r="C128" s="249" t="s">
        <v>666</v>
      </c>
      <c r="D128" s="271"/>
      <c r="E128" s="272"/>
      <c r="F128" s="65" t="s">
        <v>503</v>
      </c>
      <c r="G128" s="66">
        <v>183500</v>
      </c>
      <c r="H128" s="66"/>
      <c r="I128" s="66">
        <v>183500</v>
      </c>
      <c r="J128" s="66"/>
      <c r="K128" s="66"/>
      <c r="L128" s="66"/>
      <c r="M128" s="66"/>
      <c r="N128" s="66"/>
      <c r="O128" s="66"/>
      <c r="P128" s="66"/>
      <c r="Q128" s="66">
        <v>183500</v>
      </c>
      <c r="R128" s="66"/>
      <c r="S128" s="66"/>
      <c r="T128" s="66"/>
      <c r="U128" s="66">
        <v>40120</v>
      </c>
      <c r="V128" s="66"/>
      <c r="W128" s="66">
        <v>40120</v>
      </c>
      <c r="X128" s="66"/>
      <c r="Y128" s="66"/>
      <c r="Z128" s="66"/>
      <c r="AA128" s="66"/>
      <c r="AB128" s="66"/>
      <c r="AC128" s="66"/>
      <c r="AD128" s="66"/>
      <c r="AE128" s="66">
        <v>40120</v>
      </c>
      <c r="AF128" s="66"/>
      <c r="AG128" s="66"/>
      <c r="AH128" s="68"/>
      <c r="AI128" s="92"/>
      <c r="AJ128" s="70" t="s">
        <v>668</v>
      </c>
    </row>
    <row r="129" spans="1:36" ht="27.6" customHeight="1" x14ac:dyDescent="0.25">
      <c r="A129" s="71" t="s">
        <v>530</v>
      </c>
      <c r="B129" s="64" t="s">
        <v>503</v>
      </c>
      <c r="C129" s="249" t="s">
        <v>666</v>
      </c>
      <c r="D129" s="271"/>
      <c r="E129" s="272"/>
      <c r="F129" s="65" t="s">
        <v>531</v>
      </c>
      <c r="G129" s="66">
        <v>183500</v>
      </c>
      <c r="H129" s="66"/>
      <c r="I129" s="66">
        <v>183500</v>
      </c>
      <c r="J129" s="66"/>
      <c r="K129" s="66"/>
      <c r="L129" s="66"/>
      <c r="M129" s="66"/>
      <c r="N129" s="66"/>
      <c r="O129" s="66"/>
      <c r="P129" s="66"/>
      <c r="Q129" s="66">
        <v>183500</v>
      </c>
      <c r="R129" s="66"/>
      <c r="S129" s="66"/>
      <c r="T129" s="66"/>
      <c r="U129" s="66">
        <v>40120</v>
      </c>
      <c r="V129" s="66"/>
      <c r="W129" s="66">
        <v>40120</v>
      </c>
      <c r="X129" s="66"/>
      <c r="Y129" s="66"/>
      <c r="Z129" s="66"/>
      <c r="AA129" s="66"/>
      <c r="AB129" s="66"/>
      <c r="AC129" s="66"/>
      <c r="AD129" s="66"/>
      <c r="AE129" s="66">
        <v>40120</v>
      </c>
      <c r="AF129" s="66"/>
      <c r="AG129" s="66"/>
      <c r="AH129" s="68"/>
      <c r="AI129" s="92"/>
      <c r="AJ129" s="70" t="s">
        <v>669</v>
      </c>
    </row>
    <row r="130" spans="1:36" ht="11.25" customHeight="1" x14ac:dyDescent="0.25">
      <c r="A130" s="165" t="s">
        <v>535</v>
      </c>
      <c r="B130" s="74" t="s">
        <v>503</v>
      </c>
      <c r="C130" s="250" t="s">
        <v>666</v>
      </c>
      <c r="D130" s="273"/>
      <c r="E130" s="274"/>
      <c r="F130" s="75" t="s">
        <v>536</v>
      </c>
      <c r="G130" s="66">
        <v>183500</v>
      </c>
      <c r="H130" s="76"/>
      <c r="I130" s="66">
        <v>183500</v>
      </c>
      <c r="J130" s="76"/>
      <c r="K130" s="77"/>
      <c r="L130" s="77"/>
      <c r="M130" s="77"/>
      <c r="N130" s="77"/>
      <c r="O130" s="77"/>
      <c r="P130" s="77"/>
      <c r="Q130" s="77">
        <v>183500</v>
      </c>
      <c r="R130" s="77"/>
      <c r="S130" s="77"/>
      <c r="T130" s="77"/>
      <c r="U130" s="66">
        <v>40120</v>
      </c>
      <c r="V130" s="76"/>
      <c r="W130" s="66">
        <v>40120</v>
      </c>
      <c r="X130" s="76"/>
      <c r="Y130" s="77"/>
      <c r="Z130" s="77"/>
      <c r="AA130" s="77"/>
      <c r="AB130" s="77"/>
      <c r="AC130" s="77"/>
      <c r="AD130" s="77"/>
      <c r="AE130" s="77">
        <v>40120</v>
      </c>
      <c r="AF130" s="77"/>
      <c r="AG130" s="77"/>
      <c r="AH130" s="81"/>
      <c r="AI130" s="158" t="str">
        <f>C130&amp;F130</f>
        <v>00004050000000000244</v>
      </c>
      <c r="AJ130" s="70" t="str">
        <f>C130&amp;F130</f>
        <v>00004050000000000244</v>
      </c>
    </row>
    <row r="131" spans="1:36" ht="11.25" customHeight="1" x14ac:dyDescent="0.25">
      <c r="A131" s="63" t="s">
        <v>670</v>
      </c>
      <c r="B131" s="64" t="s">
        <v>503</v>
      </c>
      <c r="C131" s="249" t="s">
        <v>671</v>
      </c>
      <c r="D131" s="271"/>
      <c r="E131" s="272"/>
      <c r="F131" s="65" t="s">
        <v>506</v>
      </c>
      <c r="G131" s="66">
        <v>12172600</v>
      </c>
      <c r="H131" s="66"/>
      <c r="I131" s="66">
        <v>12172600</v>
      </c>
      <c r="J131" s="66"/>
      <c r="K131" s="66"/>
      <c r="L131" s="66"/>
      <c r="M131" s="66"/>
      <c r="N131" s="66"/>
      <c r="O131" s="66"/>
      <c r="P131" s="66"/>
      <c r="Q131" s="66">
        <v>8929300</v>
      </c>
      <c r="R131" s="66">
        <v>3243300</v>
      </c>
      <c r="S131" s="66"/>
      <c r="T131" s="66"/>
      <c r="U131" s="66">
        <v>10081554.59</v>
      </c>
      <c r="V131" s="66"/>
      <c r="W131" s="66">
        <v>10081554.59</v>
      </c>
      <c r="X131" s="66"/>
      <c r="Y131" s="66"/>
      <c r="Z131" s="66"/>
      <c r="AA131" s="66"/>
      <c r="AB131" s="66"/>
      <c r="AC131" s="66"/>
      <c r="AD131" s="66"/>
      <c r="AE131" s="66">
        <v>7668903.6600000001</v>
      </c>
      <c r="AF131" s="66">
        <v>2412650.9300000002</v>
      </c>
      <c r="AG131" s="66"/>
      <c r="AH131" s="68"/>
      <c r="AI131" s="92"/>
      <c r="AJ131" s="70" t="s">
        <v>672</v>
      </c>
    </row>
    <row r="132" spans="1:36" ht="18.75" customHeight="1" x14ac:dyDescent="0.25">
      <c r="A132" s="71" t="s">
        <v>528</v>
      </c>
      <c r="B132" s="64" t="s">
        <v>503</v>
      </c>
      <c r="C132" s="249" t="s">
        <v>671</v>
      </c>
      <c r="D132" s="271"/>
      <c r="E132" s="272"/>
      <c r="F132" s="65" t="s">
        <v>503</v>
      </c>
      <c r="G132" s="66">
        <v>12172600</v>
      </c>
      <c r="H132" s="66"/>
      <c r="I132" s="66">
        <v>12172600</v>
      </c>
      <c r="J132" s="66"/>
      <c r="K132" s="66"/>
      <c r="L132" s="66"/>
      <c r="M132" s="66"/>
      <c r="N132" s="66"/>
      <c r="O132" s="66"/>
      <c r="P132" s="66"/>
      <c r="Q132" s="66">
        <v>8929300</v>
      </c>
      <c r="R132" s="66">
        <v>3243300</v>
      </c>
      <c r="S132" s="66"/>
      <c r="T132" s="66"/>
      <c r="U132" s="66">
        <v>10081554.59</v>
      </c>
      <c r="V132" s="66"/>
      <c r="W132" s="66">
        <v>10081554.59</v>
      </c>
      <c r="X132" s="66"/>
      <c r="Y132" s="66"/>
      <c r="Z132" s="66"/>
      <c r="AA132" s="66"/>
      <c r="AB132" s="66"/>
      <c r="AC132" s="66"/>
      <c r="AD132" s="66"/>
      <c r="AE132" s="66">
        <v>7668903.6600000001</v>
      </c>
      <c r="AF132" s="66">
        <v>2412650.9300000002</v>
      </c>
      <c r="AG132" s="66"/>
      <c r="AH132" s="68"/>
      <c r="AI132" s="92"/>
      <c r="AJ132" s="70" t="s">
        <v>673</v>
      </c>
    </row>
    <row r="133" spans="1:36" ht="27.6" customHeight="1" x14ac:dyDescent="0.25">
      <c r="A133" s="71" t="s">
        <v>530</v>
      </c>
      <c r="B133" s="64" t="s">
        <v>503</v>
      </c>
      <c r="C133" s="249" t="s">
        <v>671</v>
      </c>
      <c r="D133" s="271"/>
      <c r="E133" s="272"/>
      <c r="F133" s="65" t="s">
        <v>531</v>
      </c>
      <c r="G133" s="66">
        <v>12172600</v>
      </c>
      <c r="H133" s="66"/>
      <c r="I133" s="66">
        <v>12172600</v>
      </c>
      <c r="J133" s="66"/>
      <c r="K133" s="66"/>
      <c r="L133" s="66"/>
      <c r="M133" s="66"/>
      <c r="N133" s="66"/>
      <c r="O133" s="66"/>
      <c r="P133" s="66"/>
      <c r="Q133" s="66">
        <v>8929300</v>
      </c>
      <c r="R133" s="66">
        <v>3243300</v>
      </c>
      <c r="S133" s="66"/>
      <c r="T133" s="66"/>
      <c r="U133" s="66">
        <v>10081554.59</v>
      </c>
      <c r="V133" s="66"/>
      <c r="W133" s="66">
        <v>10081554.59</v>
      </c>
      <c r="X133" s="66"/>
      <c r="Y133" s="66"/>
      <c r="Z133" s="66"/>
      <c r="AA133" s="66"/>
      <c r="AB133" s="66"/>
      <c r="AC133" s="66"/>
      <c r="AD133" s="66"/>
      <c r="AE133" s="66">
        <v>7668903.6600000001</v>
      </c>
      <c r="AF133" s="66">
        <v>2412650.9300000002</v>
      </c>
      <c r="AG133" s="66"/>
      <c r="AH133" s="68"/>
      <c r="AI133" s="92"/>
      <c r="AJ133" s="70" t="s">
        <v>674</v>
      </c>
    </row>
    <row r="134" spans="1:36" ht="11.25" customHeight="1" x14ac:dyDescent="0.25">
      <c r="A134" s="165" t="s">
        <v>535</v>
      </c>
      <c r="B134" s="74" t="s">
        <v>503</v>
      </c>
      <c r="C134" s="250" t="s">
        <v>671</v>
      </c>
      <c r="D134" s="273"/>
      <c r="E134" s="274"/>
      <c r="F134" s="75" t="s">
        <v>536</v>
      </c>
      <c r="G134" s="66">
        <v>12172600</v>
      </c>
      <c r="H134" s="76"/>
      <c r="I134" s="66">
        <v>12172600</v>
      </c>
      <c r="J134" s="76"/>
      <c r="K134" s="77"/>
      <c r="L134" s="77"/>
      <c r="M134" s="77"/>
      <c r="N134" s="77"/>
      <c r="O134" s="77"/>
      <c r="P134" s="77"/>
      <c r="Q134" s="77">
        <v>8929300</v>
      </c>
      <c r="R134" s="77">
        <v>3243300</v>
      </c>
      <c r="S134" s="77"/>
      <c r="T134" s="77"/>
      <c r="U134" s="66">
        <v>10081554.59</v>
      </c>
      <c r="V134" s="76"/>
      <c r="W134" s="66">
        <v>10081554.59</v>
      </c>
      <c r="X134" s="76"/>
      <c r="Y134" s="77"/>
      <c r="Z134" s="77"/>
      <c r="AA134" s="77"/>
      <c r="AB134" s="77"/>
      <c r="AC134" s="77"/>
      <c r="AD134" s="77"/>
      <c r="AE134" s="77">
        <v>7668903.6600000001</v>
      </c>
      <c r="AF134" s="77">
        <v>2412650.9300000002</v>
      </c>
      <c r="AG134" s="77"/>
      <c r="AH134" s="81"/>
      <c r="AI134" s="158" t="str">
        <f>C134&amp;F134</f>
        <v>00004080000000000244</v>
      </c>
      <c r="AJ134" s="70" t="str">
        <f>C134&amp;F134</f>
        <v>00004080000000000244</v>
      </c>
    </row>
    <row r="135" spans="1:36" ht="11.25" customHeight="1" x14ac:dyDescent="0.25">
      <c r="A135" s="63" t="s">
        <v>675</v>
      </c>
      <c r="B135" s="64" t="s">
        <v>503</v>
      </c>
      <c r="C135" s="249" t="s">
        <v>676</v>
      </c>
      <c r="D135" s="271"/>
      <c r="E135" s="272"/>
      <c r="F135" s="65" t="s">
        <v>506</v>
      </c>
      <c r="G135" s="66">
        <v>78587681.909999996</v>
      </c>
      <c r="H135" s="66"/>
      <c r="I135" s="66">
        <v>78587681.909999996</v>
      </c>
      <c r="J135" s="66"/>
      <c r="K135" s="66"/>
      <c r="L135" s="66"/>
      <c r="M135" s="66"/>
      <c r="N135" s="66"/>
      <c r="O135" s="66"/>
      <c r="P135" s="66"/>
      <c r="Q135" s="66">
        <v>14090297.460000001</v>
      </c>
      <c r="R135" s="66">
        <v>50074717.149999999</v>
      </c>
      <c r="S135" s="66">
        <v>14422667.300000001</v>
      </c>
      <c r="T135" s="66"/>
      <c r="U135" s="66">
        <v>53021339.869999997</v>
      </c>
      <c r="V135" s="66"/>
      <c r="W135" s="66">
        <v>53021339.869999997</v>
      </c>
      <c r="X135" s="66"/>
      <c r="Y135" s="66"/>
      <c r="Z135" s="66"/>
      <c r="AA135" s="66"/>
      <c r="AB135" s="66"/>
      <c r="AC135" s="66"/>
      <c r="AD135" s="66"/>
      <c r="AE135" s="66">
        <v>2722354.21</v>
      </c>
      <c r="AF135" s="66">
        <v>38946649.469999999</v>
      </c>
      <c r="AG135" s="66">
        <v>11352336.189999999</v>
      </c>
      <c r="AH135" s="68"/>
      <c r="AI135" s="92"/>
      <c r="AJ135" s="70" t="s">
        <v>677</v>
      </c>
    </row>
    <row r="136" spans="1:36" ht="18.75" customHeight="1" x14ac:dyDescent="0.25">
      <c r="A136" s="71" t="s">
        <v>528</v>
      </c>
      <c r="B136" s="64" t="s">
        <v>503</v>
      </c>
      <c r="C136" s="249" t="s">
        <v>676</v>
      </c>
      <c r="D136" s="271"/>
      <c r="E136" s="272"/>
      <c r="F136" s="65" t="s">
        <v>503</v>
      </c>
      <c r="G136" s="66">
        <v>43298877.240000002</v>
      </c>
      <c r="H136" s="66"/>
      <c r="I136" s="66">
        <v>43298877.240000002</v>
      </c>
      <c r="J136" s="66"/>
      <c r="K136" s="66"/>
      <c r="L136" s="66"/>
      <c r="M136" s="66"/>
      <c r="N136" s="66"/>
      <c r="O136" s="66"/>
      <c r="P136" s="66"/>
      <c r="Q136" s="66">
        <v>14090297.460000001</v>
      </c>
      <c r="R136" s="66">
        <v>14785912.48</v>
      </c>
      <c r="S136" s="66">
        <v>14422667.300000001</v>
      </c>
      <c r="T136" s="66"/>
      <c r="U136" s="66">
        <v>24563378.16</v>
      </c>
      <c r="V136" s="66"/>
      <c r="W136" s="66">
        <v>24563378.16</v>
      </c>
      <c r="X136" s="66"/>
      <c r="Y136" s="66"/>
      <c r="Z136" s="66"/>
      <c r="AA136" s="66"/>
      <c r="AB136" s="66"/>
      <c r="AC136" s="66"/>
      <c r="AD136" s="66"/>
      <c r="AE136" s="66">
        <v>2722354.21</v>
      </c>
      <c r="AF136" s="66">
        <v>10488687.76</v>
      </c>
      <c r="AG136" s="66">
        <v>11352336.189999999</v>
      </c>
      <c r="AH136" s="68"/>
      <c r="AI136" s="92"/>
      <c r="AJ136" s="70" t="s">
        <v>678</v>
      </c>
    </row>
    <row r="137" spans="1:36" ht="27.6" customHeight="1" x14ac:dyDescent="0.25">
      <c r="A137" s="71" t="s">
        <v>530</v>
      </c>
      <c r="B137" s="64" t="s">
        <v>503</v>
      </c>
      <c r="C137" s="249" t="s">
        <v>676</v>
      </c>
      <c r="D137" s="271"/>
      <c r="E137" s="272"/>
      <c r="F137" s="65" t="s">
        <v>531</v>
      </c>
      <c r="G137" s="66">
        <v>43298877.240000002</v>
      </c>
      <c r="H137" s="66"/>
      <c r="I137" s="66">
        <v>43298877.240000002</v>
      </c>
      <c r="J137" s="66"/>
      <c r="K137" s="66"/>
      <c r="L137" s="66"/>
      <c r="M137" s="66"/>
      <c r="N137" s="66"/>
      <c r="O137" s="66"/>
      <c r="P137" s="66"/>
      <c r="Q137" s="66">
        <v>14090297.460000001</v>
      </c>
      <c r="R137" s="66">
        <v>14785912.48</v>
      </c>
      <c r="S137" s="66">
        <v>14422667.300000001</v>
      </c>
      <c r="T137" s="66"/>
      <c r="U137" s="66">
        <v>24563378.16</v>
      </c>
      <c r="V137" s="66"/>
      <c r="W137" s="66">
        <v>24563378.16</v>
      </c>
      <c r="X137" s="66"/>
      <c r="Y137" s="66"/>
      <c r="Z137" s="66"/>
      <c r="AA137" s="66"/>
      <c r="AB137" s="66"/>
      <c r="AC137" s="66"/>
      <c r="AD137" s="66"/>
      <c r="AE137" s="66">
        <v>2722354.21</v>
      </c>
      <c r="AF137" s="66">
        <v>10488687.76</v>
      </c>
      <c r="AG137" s="66">
        <v>11352336.189999999</v>
      </c>
      <c r="AH137" s="68"/>
      <c r="AI137" s="92"/>
      <c r="AJ137" s="70" t="s">
        <v>679</v>
      </c>
    </row>
    <row r="138" spans="1:36" ht="11.25" customHeight="1" x14ac:dyDescent="0.25">
      <c r="A138" s="165" t="s">
        <v>535</v>
      </c>
      <c r="B138" s="74" t="s">
        <v>503</v>
      </c>
      <c r="C138" s="250" t="s">
        <v>676</v>
      </c>
      <c r="D138" s="273"/>
      <c r="E138" s="274"/>
      <c r="F138" s="75" t="s">
        <v>536</v>
      </c>
      <c r="G138" s="66">
        <v>42918877.240000002</v>
      </c>
      <c r="H138" s="76"/>
      <c r="I138" s="66">
        <v>42918877.240000002</v>
      </c>
      <c r="J138" s="76"/>
      <c r="K138" s="77"/>
      <c r="L138" s="77"/>
      <c r="M138" s="77"/>
      <c r="N138" s="77"/>
      <c r="O138" s="77"/>
      <c r="P138" s="77"/>
      <c r="Q138" s="77">
        <v>14090297.460000001</v>
      </c>
      <c r="R138" s="77">
        <v>14785912.48</v>
      </c>
      <c r="S138" s="77">
        <v>14042667.300000001</v>
      </c>
      <c r="T138" s="77"/>
      <c r="U138" s="66">
        <v>24210800.239999998</v>
      </c>
      <c r="V138" s="76"/>
      <c r="W138" s="66">
        <v>24210800.239999998</v>
      </c>
      <c r="X138" s="76"/>
      <c r="Y138" s="77"/>
      <c r="Z138" s="77"/>
      <c r="AA138" s="77"/>
      <c r="AB138" s="77"/>
      <c r="AC138" s="77"/>
      <c r="AD138" s="77"/>
      <c r="AE138" s="77">
        <v>2722354.21</v>
      </c>
      <c r="AF138" s="77">
        <v>10488687.76</v>
      </c>
      <c r="AG138" s="77">
        <v>10999758.27</v>
      </c>
      <c r="AH138" s="81"/>
      <c r="AI138" s="158" t="str">
        <f>C138&amp;F138</f>
        <v>00004090000000000244</v>
      </c>
      <c r="AJ138" s="70" t="str">
        <f>C138&amp;F138</f>
        <v>00004090000000000244</v>
      </c>
    </row>
    <row r="139" spans="1:36" ht="11.25" customHeight="1" x14ac:dyDescent="0.25">
      <c r="A139" s="166" t="s">
        <v>537</v>
      </c>
      <c r="B139" s="74" t="s">
        <v>503</v>
      </c>
      <c r="C139" s="250" t="s">
        <v>676</v>
      </c>
      <c r="D139" s="273"/>
      <c r="E139" s="274"/>
      <c r="F139" s="75" t="s">
        <v>538</v>
      </c>
      <c r="G139" s="66">
        <v>380000</v>
      </c>
      <c r="H139" s="76"/>
      <c r="I139" s="66">
        <v>380000</v>
      </c>
      <c r="J139" s="76"/>
      <c r="K139" s="77"/>
      <c r="L139" s="77"/>
      <c r="M139" s="77"/>
      <c r="N139" s="77"/>
      <c r="O139" s="77"/>
      <c r="P139" s="77"/>
      <c r="Q139" s="77"/>
      <c r="R139" s="77"/>
      <c r="S139" s="77">
        <v>380000</v>
      </c>
      <c r="T139" s="77"/>
      <c r="U139" s="66">
        <v>352577.92</v>
      </c>
      <c r="V139" s="76"/>
      <c r="W139" s="66">
        <v>352577.92</v>
      </c>
      <c r="X139" s="76"/>
      <c r="Y139" s="77"/>
      <c r="Z139" s="77"/>
      <c r="AA139" s="77"/>
      <c r="AB139" s="77"/>
      <c r="AC139" s="77"/>
      <c r="AD139" s="77"/>
      <c r="AE139" s="77"/>
      <c r="AF139" s="77"/>
      <c r="AG139" s="77">
        <v>352577.92</v>
      </c>
      <c r="AH139" s="81"/>
      <c r="AI139" s="158" t="str">
        <f>C139&amp;F139</f>
        <v>00004090000000000247</v>
      </c>
      <c r="AJ139" s="70" t="str">
        <f>C139&amp;F139</f>
        <v>00004090000000000247</v>
      </c>
    </row>
    <row r="140" spans="1:36" ht="18.75" customHeight="1" x14ac:dyDescent="0.25">
      <c r="A140" s="63" t="s">
        <v>600</v>
      </c>
      <c r="B140" s="64" t="s">
        <v>503</v>
      </c>
      <c r="C140" s="249" t="s">
        <v>676</v>
      </c>
      <c r="D140" s="271"/>
      <c r="E140" s="272"/>
      <c r="F140" s="65" t="s">
        <v>601</v>
      </c>
      <c r="G140" s="66">
        <v>1421350</v>
      </c>
      <c r="H140" s="66"/>
      <c r="I140" s="66">
        <v>1421350</v>
      </c>
      <c r="J140" s="66"/>
      <c r="K140" s="66"/>
      <c r="L140" s="66"/>
      <c r="M140" s="66"/>
      <c r="N140" s="66"/>
      <c r="O140" s="66"/>
      <c r="P140" s="66"/>
      <c r="Q140" s="66"/>
      <c r="R140" s="66">
        <v>1421350</v>
      </c>
      <c r="S140" s="66"/>
      <c r="T140" s="66"/>
      <c r="U140" s="66">
        <v>0</v>
      </c>
      <c r="V140" s="66"/>
      <c r="W140" s="66">
        <v>0</v>
      </c>
      <c r="X140" s="66"/>
      <c r="Y140" s="66"/>
      <c r="Z140" s="66"/>
      <c r="AA140" s="66"/>
      <c r="AB140" s="66"/>
      <c r="AC140" s="66"/>
      <c r="AD140" s="66"/>
      <c r="AE140" s="66"/>
      <c r="AF140" s="66">
        <v>0</v>
      </c>
      <c r="AG140" s="66"/>
      <c r="AH140" s="68"/>
      <c r="AI140" s="92"/>
      <c r="AJ140" s="70" t="s">
        <v>680</v>
      </c>
    </row>
    <row r="141" spans="1:36" ht="11.25" customHeight="1" x14ac:dyDescent="0.25">
      <c r="A141" s="71" t="s">
        <v>603</v>
      </c>
      <c r="B141" s="64" t="s">
        <v>503</v>
      </c>
      <c r="C141" s="249" t="s">
        <v>676</v>
      </c>
      <c r="D141" s="271"/>
      <c r="E141" s="272"/>
      <c r="F141" s="65" t="s">
        <v>604</v>
      </c>
      <c r="G141" s="66">
        <v>1421350</v>
      </c>
      <c r="H141" s="66"/>
      <c r="I141" s="66">
        <v>1421350</v>
      </c>
      <c r="J141" s="66"/>
      <c r="K141" s="66"/>
      <c r="L141" s="66"/>
      <c r="M141" s="66"/>
      <c r="N141" s="66"/>
      <c r="O141" s="66"/>
      <c r="P141" s="66"/>
      <c r="Q141" s="66"/>
      <c r="R141" s="66">
        <v>1421350</v>
      </c>
      <c r="S141" s="66"/>
      <c r="T141" s="66"/>
      <c r="U141" s="66">
        <v>0</v>
      </c>
      <c r="V141" s="66"/>
      <c r="W141" s="66">
        <v>0</v>
      </c>
      <c r="X141" s="66"/>
      <c r="Y141" s="66"/>
      <c r="Z141" s="66"/>
      <c r="AA141" s="66"/>
      <c r="AB141" s="66"/>
      <c r="AC141" s="66"/>
      <c r="AD141" s="66"/>
      <c r="AE141" s="66"/>
      <c r="AF141" s="66">
        <v>0</v>
      </c>
      <c r="AG141" s="66"/>
      <c r="AH141" s="68"/>
      <c r="AI141" s="92"/>
      <c r="AJ141" s="70" t="s">
        <v>681</v>
      </c>
    </row>
    <row r="142" spans="1:36" ht="27.6" customHeight="1" x14ac:dyDescent="0.25">
      <c r="A142" s="165" t="s">
        <v>682</v>
      </c>
      <c r="B142" s="74" t="s">
        <v>503</v>
      </c>
      <c r="C142" s="250" t="s">
        <v>676</v>
      </c>
      <c r="D142" s="273"/>
      <c r="E142" s="274"/>
      <c r="F142" s="75" t="s">
        <v>683</v>
      </c>
      <c r="G142" s="66">
        <v>1421350</v>
      </c>
      <c r="H142" s="76"/>
      <c r="I142" s="66">
        <v>1421350</v>
      </c>
      <c r="J142" s="76"/>
      <c r="K142" s="77"/>
      <c r="L142" s="77"/>
      <c r="M142" s="77"/>
      <c r="N142" s="77"/>
      <c r="O142" s="77"/>
      <c r="P142" s="77"/>
      <c r="Q142" s="77"/>
      <c r="R142" s="77">
        <v>1421350</v>
      </c>
      <c r="S142" s="77"/>
      <c r="T142" s="77"/>
      <c r="U142" s="66">
        <v>0</v>
      </c>
      <c r="V142" s="76"/>
      <c r="W142" s="66">
        <v>0</v>
      </c>
      <c r="X142" s="76"/>
      <c r="Y142" s="77"/>
      <c r="Z142" s="77"/>
      <c r="AA142" s="77"/>
      <c r="AB142" s="77"/>
      <c r="AC142" s="77"/>
      <c r="AD142" s="77"/>
      <c r="AE142" s="77"/>
      <c r="AF142" s="77">
        <v>0</v>
      </c>
      <c r="AG142" s="77"/>
      <c r="AH142" s="81"/>
      <c r="AI142" s="158" t="str">
        <f>C142&amp;F142</f>
        <v>00004090000000000414</v>
      </c>
      <c r="AJ142" s="70" t="str">
        <f>C142&amp;F142</f>
        <v>00004090000000000414</v>
      </c>
    </row>
    <row r="143" spans="1:36" ht="27.6" customHeight="1" x14ac:dyDescent="0.25">
      <c r="A143" s="63" t="s">
        <v>645</v>
      </c>
      <c r="B143" s="64" t="s">
        <v>503</v>
      </c>
      <c r="C143" s="249" t="s">
        <v>676</v>
      </c>
      <c r="D143" s="271"/>
      <c r="E143" s="272"/>
      <c r="F143" s="65" t="s">
        <v>646</v>
      </c>
      <c r="G143" s="66">
        <v>33867454.670000002</v>
      </c>
      <c r="H143" s="66"/>
      <c r="I143" s="66">
        <v>33867454.670000002</v>
      </c>
      <c r="J143" s="66"/>
      <c r="K143" s="66"/>
      <c r="L143" s="66"/>
      <c r="M143" s="66"/>
      <c r="N143" s="66"/>
      <c r="O143" s="66"/>
      <c r="P143" s="66"/>
      <c r="Q143" s="66"/>
      <c r="R143" s="66">
        <v>33867454.670000002</v>
      </c>
      <c r="S143" s="66"/>
      <c r="T143" s="66"/>
      <c r="U143" s="66">
        <v>28457961.710000001</v>
      </c>
      <c r="V143" s="66"/>
      <c r="W143" s="66">
        <v>28457961.710000001</v>
      </c>
      <c r="X143" s="66"/>
      <c r="Y143" s="66"/>
      <c r="Z143" s="66"/>
      <c r="AA143" s="66"/>
      <c r="AB143" s="66"/>
      <c r="AC143" s="66"/>
      <c r="AD143" s="66"/>
      <c r="AE143" s="66"/>
      <c r="AF143" s="66">
        <v>28457961.710000001</v>
      </c>
      <c r="AG143" s="66"/>
      <c r="AH143" s="68"/>
      <c r="AI143" s="92"/>
      <c r="AJ143" s="70" t="s">
        <v>684</v>
      </c>
    </row>
    <row r="144" spans="1:36" ht="11.25" customHeight="1" x14ac:dyDescent="0.25">
      <c r="A144" s="71" t="s">
        <v>648</v>
      </c>
      <c r="B144" s="64" t="s">
        <v>503</v>
      </c>
      <c r="C144" s="249" t="s">
        <v>676</v>
      </c>
      <c r="D144" s="271"/>
      <c r="E144" s="272"/>
      <c r="F144" s="65" t="s">
        <v>649</v>
      </c>
      <c r="G144" s="66">
        <v>33867454.670000002</v>
      </c>
      <c r="H144" s="66"/>
      <c r="I144" s="66">
        <v>33867454.670000002</v>
      </c>
      <c r="J144" s="66"/>
      <c r="K144" s="66"/>
      <c r="L144" s="66"/>
      <c r="M144" s="66"/>
      <c r="N144" s="66"/>
      <c r="O144" s="66"/>
      <c r="P144" s="66"/>
      <c r="Q144" s="66"/>
      <c r="R144" s="66">
        <v>33867454.670000002</v>
      </c>
      <c r="S144" s="66"/>
      <c r="T144" s="66"/>
      <c r="U144" s="66">
        <v>28457961.710000001</v>
      </c>
      <c r="V144" s="66"/>
      <c r="W144" s="66">
        <v>28457961.710000001</v>
      </c>
      <c r="X144" s="66"/>
      <c r="Y144" s="66"/>
      <c r="Z144" s="66"/>
      <c r="AA144" s="66"/>
      <c r="AB144" s="66"/>
      <c r="AC144" s="66"/>
      <c r="AD144" s="66"/>
      <c r="AE144" s="66"/>
      <c r="AF144" s="66">
        <v>28457961.710000001</v>
      </c>
      <c r="AG144" s="66"/>
      <c r="AH144" s="68"/>
      <c r="AI144" s="92"/>
      <c r="AJ144" s="70" t="s">
        <v>685</v>
      </c>
    </row>
    <row r="145" spans="1:36" ht="45.4" customHeight="1" x14ac:dyDescent="0.25">
      <c r="A145" s="165" t="s">
        <v>651</v>
      </c>
      <c r="B145" s="74" t="s">
        <v>503</v>
      </c>
      <c r="C145" s="250" t="s">
        <v>676</v>
      </c>
      <c r="D145" s="273"/>
      <c r="E145" s="274"/>
      <c r="F145" s="75" t="s">
        <v>652</v>
      </c>
      <c r="G145" s="66">
        <v>13773261.210000001</v>
      </c>
      <c r="H145" s="76"/>
      <c r="I145" s="66">
        <v>13773261.210000001</v>
      </c>
      <c r="J145" s="76"/>
      <c r="K145" s="77"/>
      <c r="L145" s="77"/>
      <c r="M145" s="77"/>
      <c r="N145" s="77"/>
      <c r="O145" s="77"/>
      <c r="P145" s="77"/>
      <c r="Q145" s="77"/>
      <c r="R145" s="77">
        <v>13773261.210000001</v>
      </c>
      <c r="S145" s="77"/>
      <c r="T145" s="77"/>
      <c r="U145" s="66">
        <v>10245846.050000001</v>
      </c>
      <c r="V145" s="76"/>
      <c r="W145" s="66">
        <v>10245846.050000001</v>
      </c>
      <c r="X145" s="76"/>
      <c r="Y145" s="77"/>
      <c r="Z145" s="77"/>
      <c r="AA145" s="77"/>
      <c r="AB145" s="77"/>
      <c r="AC145" s="77"/>
      <c r="AD145" s="77"/>
      <c r="AE145" s="77"/>
      <c r="AF145" s="77">
        <v>10245846.050000001</v>
      </c>
      <c r="AG145" s="77"/>
      <c r="AH145" s="81"/>
      <c r="AI145" s="158" t="str">
        <f>C145&amp;F145</f>
        <v>00004090000000000611</v>
      </c>
      <c r="AJ145" s="70" t="str">
        <f>C145&amp;F145</f>
        <v>00004090000000000611</v>
      </c>
    </row>
    <row r="146" spans="1:36" ht="11.25" customHeight="1" x14ac:dyDescent="0.25">
      <c r="A146" s="166" t="s">
        <v>686</v>
      </c>
      <c r="B146" s="74" t="s">
        <v>503</v>
      </c>
      <c r="C146" s="250" t="s">
        <v>676</v>
      </c>
      <c r="D146" s="273"/>
      <c r="E146" s="274"/>
      <c r="F146" s="75" t="s">
        <v>687</v>
      </c>
      <c r="G146" s="66">
        <v>20094193.460000001</v>
      </c>
      <c r="H146" s="76"/>
      <c r="I146" s="66">
        <v>20094193.460000001</v>
      </c>
      <c r="J146" s="76"/>
      <c r="K146" s="77"/>
      <c r="L146" s="77"/>
      <c r="M146" s="77"/>
      <c r="N146" s="77"/>
      <c r="O146" s="77"/>
      <c r="P146" s="77"/>
      <c r="Q146" s="77"/>
      <c r="R146" s="77">
        <v>20094193.460000001</v>
      </c>
      <c r="S146" s="77"/>
      <c r="T146" s="77"/>
      <c r="U146" s="66">
        <v>18212115.66</v>
      </c>
      <c r="V146" s="76"/>
      <c r="W146" s="66">
        <v>18212115.66</v>
      </c>
      <c r="X146" s="76"/>
      <c r="Y146" s="77"/>
      <c r="Z146" s="77"/>
      <c r="AA146" s="77"/>
      <c r="AB146" s="77"/>
      <c r="AC146" s="77"/>
      <c r="AD146" s="77"/>
      <c r="AE146" s="77"/>
      <c r="AF146" s="77">
        <v>18212115.66</v>
      </c>
      <c r="AG146" s="77"/>
      <c r="AH146" s="81"/>
      <c r="AI146" s="158" t="str">
        <f>C146&amp;F146</f>
        <v>00004090000000000612</v>
      </c>
      <c r="AJ146" s="70" t="str">
        <f>C146&amp;F146</f>
        <v>00004090000000000612</v>
      </c>
    </row>
    <row r="147" spans="1:36" ht="11.25" customHeight="1" x14ac:dyDescent="0.25">
      <c r="A147" s="63" t="s">
        <v>688</v>
      </c>
      <c r="B147" s="64" t="s">
        <v>503</v>
      </c>
      <c r="C147" s="249" t="s">
        <v>689</v>
      </c>
      <c r="D147" s="271"/>
      <c r="E147" s="272"/>
      <c r="F147" s="65" t="s">
        <v>506</v>
      </c>
      <c r="G147" s="66">
        <v>3561525.31</v>
      </c>
      <c r="H147" s="66"/>
      <c r="I147" s="66">
        <v>3561525.31</v>
      </c>
      <c r="J147" s="66"/>
      <c r="K147" s="66"/>
      <c r="L147" s="66"/>
      <c r="M147" s="66"/>
      <c r="N147" s="66"/>
      <c r="O147" s="66"/>
      <c r="P147" s="66"/>
      <c r="Q147" s="66">
        <v>2885525.31</v>
      </c>
      <c r="R147" s="66">
        <v>674000</v>
      </c>
      <c r="S147" s="66">
        <v>2000</v>
      </c>
      <c r="T147" s="66"/>
      <c r="U147" s="66">
        <v>2460208.7200000002</v>
      </c>
      <c r="V147" s="66"/>
      <c r="W147" s="66">
        <v>2460208.7200000002</v>
      </c>
      <c r="X147" s="66"/>
      <c r="Y147" s="66"/>
      <c r="Z147" s="66"/>
      <c r="AA147" s="66"/>
      <c r="AB147" s="66"/>
      <c r="AC147" s="66"/>
      <c r="AD147" s="66"/>
      <c r="AE147" s="66">
        <v>2355413.7200000002</v>
      </c>
      <c r="AF147" s="66">
        <v>104795</v>
      </c>
      <c r="AG147" s="66">
        <v>0</v>
      </c>
      <c r="AH147" s="68"/>
      <c r="AI147" s="92"/>
      <c r="AJ147" s="70" t="s">
        <v>690</v>
      </c>
    </row>
    <row r="148" spans="1:36" ht="18.75" customHeight="1" x14ac:dyDescent="0.25">
      <c r="A148" s="71" t="s">
        <v>528</v>
      </c>
      <c r="B148" s="64" t="s">
        <v>503</v>
      </c>
      <c r="C148" s="249" t="s">
        <v>689</v>
      </c>
      <c r="D148" s="271"/>
      <c r="E148" s="272"/>
      <c r="F148" s="65" t="s">
        <v>503</v>
      </c>
      <c r="G148" s="66">
        <v>1187197.21</v>
      </c>
      <c r="H148" s="66"/>
      <c r="I148" s="66">
        <v>1187197.21</v>
      </c>
      <c r="J148" s="66"/>
      <c r="K148" s="66"/>
      <c r="L148" s="66"/>
      <c r="M148" s="66"/>
      <c r="N148" s="66"/>
      <c r="O148" s="66"/>
      <c r="P148" s="66"/>
      <c r="Q148" s="66">
        <v>511197.21</v>
      </c>
      <c r="R148" s="66">
        <v>674000</v>
      </c>
      <c r="S148" s="66">
        <v>2000</v>
      </c>
      <c r="T148" s="66"/>
      <c r="U148" s="66">
        <v>294792.21999999997</v>
      </c>
      <c r="V148" s="66"/>
      <c r="W148" s="66">
        <v>294792.21999999997</v>
      </c>
      <c r="X148" s="66"/>
      <c r="Y148" s="66"/>
      <c r="Z148" s="66"/>
      <c r="AA148" s="66"/>
      <c r="AB148" s="66"/>
      <c r="AC148" s="66"/>
      <c r="AD148" s="66"/>
      <c r="AE148" s="66">
        <v>189997.22</v>
      </c>
      <c r="AF148" s="66">
        <v>104795</v>
      </c>
      <c r="AG148" s="66">
        <v>0</v>
      </c>
      <c r="AH148" s="68"/>
      <c r="AI148" s="92"/>
      <c r="AJ148" s="70" t="s">
        <v>691</v>
      </c>
    </row>
    <row r="149" spans="1:36" ht="27.6" customHeight="1" x14ac:dyDescent="0.25">
      <c r="A149" s="71" t="s">
        <v>530</v>
      </c>
      <c r="B149" s="64" t="s">
        <v>503</v>
      </c>
      <c r="C149" s="249" t="s">
        <v>689</v>
      </c>
      <c r="D149" s="271"/>
      <c r="E149" s="272"/>
      <c r="F149" s="65" t="s">
        <v>531</v>
      </c>
      <c r="G149" s="66">
        <v>1187197.21</v>
      </c>
      <c r="H149" s="66"/>
      <c r="I149" s="66">
        <v>1187197.21</v>
      </c>
      <c r="J149" s="66"/>
      <c r="K149" s="66"/>
      <c r="L149" s="66"/>
      <c r="M149" s="66"/>
      <c r="N149" s="66"/>
      <c r="O149" s="66"/>
      <c r="P149" s="66"/>
      <c r="Q149" s="66">
        <v>511197.21</v>
      </c>
      <c r="R149" s="66">
        <v>674000</v>
      </c>
      <c r="S149" s="66">
        <v>2000</v>
      </c>
      <c r="T149" s="66"/>
      <c r="U149" s="66">
        <v>294792.21999999997</v>
      </c>
      <c r="V149" s="66"/>
      <c r="W149" s="66">
        <v>294792.21999999997</v>
      </c>
      <c r="X149" s="66"/>
      <c r="Y149" s="66"/>
      <c r="Z149" s="66"/>
      <c r="AA149" s="66"/>
      <c r="AB149" s="66"/>
      <c r="AC149" s="66"/>
      <c r="AD149" s="66"/>
      <c r="AE149" s="66">
        <v>189997.22</v>
      </c>
      <c r="AF149" s="66">
        <v>104795</v>
      </c>
      <c r="AG149" s="66">
        <v>0</v>
      </c>
      <c r="AH149" s="68"/>
      <c r="AI149" s="92"/>
      <c r="AJ149" s="70" t="s">
        <v>692</v>
      </c>
    </row>
    <row r="150" spans="1:36" ht="11.25" customHeight="1" x14ac:dyDescent="0.25">
      <c r="A150" s="165" t="s">
        <v>535</v>
      </c>
      <c r="B150" s="74" t="s">
        <v>503</v>
      </c>
      <c r="C150" s="250" t="s">
        <v>689</v>
      </c>
      <c r="D150" s="273"/>
      <c r="E150" s="274"/>
      <c r="F150" s="75" t="s">
        <v>536</v>
      </c>
      <c r="G150" s="66">
        <v>1187197.21</v>
      </c>
      <c r="H150" s="76"/>
      <c r="I150" s="66">
        <v>1187197.21</v>
      </c>
      <c r="J150" s="76"/>
      <c r="K150" s="77"/>
      <c r="L150" s="77"/>
      <c r="M150" s="77"/>
      <c r="N150" s="77"/>
      <c r="O150" s="77"/>
      <c r="P150" s="77"/>
      <c r="Q150" s="77">
        <v>511197.21</v>
      </c>
      <c r="R150" s="77">
        <v>674000</v>
      </c>
      <c r="S150" s="77">
        <v>2000</v>
      </c>
      <c r="T150" s="77"/>
      <c r="U150" s="66">
        <v>294792.21999999997</v>
      </c>
      <c r="V150" s="76"/>
      <c r="W150" s="66">
        <v>294792.21999999997</v>
      </c>
      <c r="X150" s="76"/>
      <c r="Y150" s="77"/>
      <c r="Z150" s="77"/>
      <c r="AA150" s="77"/>
      <c r="AB150" s="77"/>
      <c r="AC150" s="77"/>
      <c r="AD150" s="77"/>
      <c r="AE150" s="77">
        <v>189997.22</v>
      </c>
      <c r="AF150" s="77">
        <v>104795</v>
      </c>
      <c r="AG150" s="77">
        <v>0</v>
      </c>
      <c r="AH150" s="81"/>
      <c r="AI150" s="158" t="str">
        <f>C150&amp;F150</f>
        <v>00004120000000000244</v>
      </c>
      <c r="AJ150" s="70" t="str">
        <f>C150&amp;F150</f>
        <v>00004120000000000244</v>
      </c>
    </row>
    <row r="151" spans="1:36" ht="11.25" customHeight="1" x14ac:dyDescent="0.25">
      <c r="A151" s="63" t="s">
        <v>539</v>
      </c>
      <c r="B151" s="64" t="s">
        <v>503</v>
      </c>
      <c r="C151" s="249" t="s">
        <v>689</v>
      </c>
      <c r="D151" s="271"/>
      <c r="E151" s="272"/>
      <c r="F151" s="65" t="s">
        <v>540</v>
      </c>
      <c r="G151" s="66">
        <v>2374328.1</v>
      </c>
      <c r="H151" s="66"/>
      <c r="I151" s="66">
        <v>2374328.1</v>
      </c>
      <c r="J151" s="66"/>
      <c r="K151" s="66"/>
      <c r="L151" s="66"/>
      <c r="M151" s="66"/>
      <c r="N151" s="66"/>
      <c r="O151" s="66"/>
      <c r="P151" s="66"/>
      <c r="Q151" s="66">
        <v>2374328.1</v>
      </c>
      <c r="R151" s="66"/>
      <c r="S151" s="66"/>
      <c r="T151" s="66"/>
      <c r="U151" s="66">
        <v>2165416.5</v>
      </c>
      <c r="V151" s="66"/>
      <c r="W151" s="66">
        <v>2165416.5</v>
      </c>
      <c r="X151" s="66"/>
      <c r="Y151" s="66"/>
      <c r="Z151" s="66"/>
      <c r="AA151" s="66"/>
      <c r="AB151" s="66"/>
      <c r="AC151" s="66"/>
      <c r="AD151" s="66"/>
      <c r="AE151" s="66">
        <v>2165416.5</v>
      </c>
      <c r="AF151" s="66"/>
      <c r="AG151" s="66"/>
      <c r="AH151" s="68"/>
      <c r="AI151" s="92"/>
      <c r="AJ151" s="70" t="s">
        <v>693</v>
      </c>
    </row>
    <row r="152" spans="1:36" ht="36.6" customHeight="1" x14ac:dyDescent="0.25">
      <c r="A152" s="71" t="s">
        <v>694</v>
      </c>
      <c r="B152" s="64" t="s">
        <v>503</v>
      </c>
      <c r="C152" s="249" t="s">
        <v>689</v>
      </c>
      <c r="D152" s="271"/>
      <c r="E152" s="272"/>
      <c r="F152" s="65" t="s">
        <v>695</v>
      </c>
      <c r="G152" s="66">
        <v>2374328.1</v>
      </c>
      <c r="H152" s="66"/>
      <c r="I152" s="66">
        <v>2374328.1</v>
      </c>
      <c r="J152" s="66"/>
      <c r="K152" s="66"/>
      <c r="L152" s="66"/>
      <c r="M152" s="66"/>
      <c r="N152" s="66"/>
      <c r="O152" s="66"/>
      <c r="P152" s="66"/>
      <c r="Q152" s="66">
        <v>2374328.1</v>
      </c>
      <c r="R152" s="66"/>
      <c r="S152" s="66"/>
      <c r="T152" s="66"/>
      <c r="U152" s="66">
        <v>2165416.5</v>
      </c>
      <c r="V152" s="66"/>
      <c r="W152" s="66">
        <v>2165416.5</v>
      </c>
      <c r="X152" s="66"/>
      <c r="Y152" s="66"/>
      <c r="Z152" s="66"/>
      <c r="AA152" s="66"/>
      <c r="AB152" s="66"/>
      <c r="AC152" s="66"/>
      <c r="AD152" s="66"/>
      <c r="AE152" s="66">
        <v>2165416.5</v>
      </c>
      <c r="AF152" s="66"/>
      <c r="AG152" s="66"/>
      <c r="AH152" s="68"/>
      <c r="AI152" s="92"/>
      <c r="AJ152" s="70" t="s">
        <v>696</v>
      </c>
    </row>
    <row r="153" spans="1:36" ht="45.4" customHeight="1" x14ac:dyDescent="0.25">
      <c r="A153" s="165" t="s">
        <v>697</v>
      </c>
      <c r="B153" s="74" t="s">
        <v>503</v>
      </c>
      <c r="C153" s="250" t="s">
        <v>689</v>
      </c>
      <c r="D153" s="273"/>
      <c r="E153" s="274"/>
      <c r="F153" s="75" t="s">
        <v>698</v>
      </c>
      <c r="G153" s="66">
        <v>2374328.1</v>
      </c>
      <c r="H153" s="76"/>
      <c r="I153" s="66">
        <v>2374328.1</v>
      </c>
      <c r="J153" s="76"/>
      <c r="K153" s="77"/>
      <c r="L153" s="77"/>
      <c r="M153" s="77"/>
      <c r="N153" s="77"/>
      <c r="O153" s="77"/>
      <c r="P153" s="77"/>
      <c r="Q153" s="77">
        <v>2374328.1</v>
      </c>
      <c r="R153" s="77"/>
      <c r="S153" s="77"/>
      <c r="T153" s="77"/>
      <c r="U153" s="66">
        <v>2165416.5</v>
      </c>
      <c r="V153" s="76"/>
      <c r="W153" s="66">
        <v>2165416.5</v>
      </c>
      <c r="X153" s="76"/>
      <c r="Y153" s="77"/>
      <c r="Z153" s="77"/>
      <c r="AA153" s="77"/>
      <c r="AB153" s="77"/>
      <c r="AC153" s="77"/>
      <c r="AD153" s="77"/>
      <c r="AE153" s="77">
        <v>2165416.5</v>
      </c>
      <c r="AF153" s="77"/>
      <c r="AG153" s="77"/>
      <c r="AH153" s="81"/>
      <c r="AI153" s="158" t="str">
        <f>C153&amp;F153</f>
        <v>00004120000000000811</v>
      </c>
      <c r="AJ153" s="70" t="str">
        <f>C153&amp;F153</f>
        <v>00004120000000000811</v>
      </c>
    </row>
    <row r="154" spans="1:36" ht="11.25" customHeight="1" x14ac:dyDescent="0.25">
      <c r="A154" s="63" t="s">
        <v>699</v>
      </c>
      <c r="B154" s="64" t="s">
        <v>503</v>
      </c>
      <c r="C154" s="249" t="s">
        <v>700</v>
      </c>
      <c r="D154" s="271"/>
      <c r="E154" s="272"/>
      <c r="F154" s="65" t="s">
        <v>506</v>
      </c>
      <c r="G154" s="66">
        <v>293123871.44</v>
      </c>
      <c r="H154" s="66"/>
      <c r="I154" s="66">
        <v>293123871.44</v>
      </c>
      <c r="J154" s="66"/>
      <c r="K154" s="66"/>
      <c r="L154" s="66"/>
      <c r="M154" s="66"/>
      <c r="N154" s="66"/>
      <c r="O154" s="66"/>
      <c r="P154" s="66"/>
      <c r="Q154" s="66">
        <v>22921168.440000001</v>
      </c>
      <c r="R154" s="66">
        <v>260704669.38</v>
      </c>
      <c r="S154" s="66">
        <v>9498033.6199999992</v>
      </c>
      <c r="T154" s="66"/>
      <c r="U154" s="66">
        <v>267152382.69999999</v>
      </c>
      <c r="V154" s="66"/>
      <c r="W154" s="66">
        <v>267152382.69999999</v>
      </c>
      <c r="X154" s="66"/>
      <c r="Y154" s="66"/>
      <c r="Z154" s="66"/>
      <c r="AA154" s="66"/>
      <c r="AB154" s="66"/>
      <c r="AC154" s="66"/>
      <c r="AD154" s="66"/>
      <c r="AE154" s="66">
        <v>18053281.879999999</v>
      </c>
      <c r="AF154" s="66">
        <v>241650404.81</v>
      </c>
      <c r="AG154" s="66">
        <v>7448696.0099999998</v>
      </c>
      <c r="AH154" s="68"/>
      <c r="AI154" s="92"/>
      <c r="AJ154" s="70" t="s">
        <v>701</v>
      </c>
    </row>
    <row r="155" spans="1:36" ht="11.25" customHeight="1" x14ac:dyDescent="0.25">
      <c r="A155" s="71" t="s">
        <v>702</v>
      </c>
      <c r="B155" s="64" t="s">
        <v>503</v>
      </c>
      <c r="C155" s="249" t="s">
        <v>703</v>
      </c>
      <c r="D155" s="271"/>
      <c r="E155" s="272"/>
      <c r="F155" s="65" t="s">
        <v>506</v>
      </c>
      <c r="G155" s="66">
        <v>17569506.050000001</v>
      </c>
      <c r="H155" s="66"/>
      <c r="I155" s="66">
        <v>17569506.050000001</v>
      </c>
      <c r="J155" s="66"/>
      <c r="K155" s="66"/>
      <c r="L155" s="66"/>
      <c r="M155" s="66"/>
      <c r="N155" s="66"/>
      <c r="O155" s="66"/>
      <c r="P155" s="66"/>
      <c r="Q155" s="66">
        <v>3249494.05</v>
      </c>
      <c r="R155" s="66">
        <v>14313562</v>
      </c>
      <c r="S155" s="66">
        <v>6450</v>
      </c>
      <c r="T155" s="66"/>
      <c r="U155" s="66">
        <v>14018243.800000001</v>
      </c>
      <c r="V155" s="66"/>
      <c r="W155" s="66">
        <v>14018243.800000001</v>
      </c>
      <c r="X155" s="66"/>
      <c r="Y155" s="66"/>
      <c r="Z155" s="66"/>
      <c r="AA155" s="66"/>
      <c r="AB155" s="66"/>
      <c r="AC155" s="66"/>
      <c r="AD155" s="66"/>
      <c r="AE155" s="66">
        <v>2411855.73</v>
      </c>
      <c r="AF155" s="66">
        <v>11600479.970000001</v>
      </c>
      <c r="AG155" s="66">
        <v>5908.1</v>
      </c>
      <c r="AH155" s="68"/>
      <c r="AI155" s="92"/>
      <c r="AJ155" s="70" t="s">
        <v>704</v>
      </c>
    </row>
    <row r="156" spans="1:36" ht="18.75" customHeight="1" x14ac:dyDescent="0.25">
      <c r="A156" s="71" t="s">
        <v>528</v>
      </c>
      <c r="B156" s="64" t="s">
        <v>503</v>
      </c>
      <c r="C156" s="249" t="s">
        <v>703</v>
      </c>
      <c r="D156" s="271"/>
      <c r="E156" s="272"/>
      <c r="F156" s="65" t="s">
        <v>503</v>
      </c>
      <c r="G156" s="66">
        <v>3405253.75</v>
      </c>
      <c r="H156" s="66"/>
      <c r="I156" s="66">
        <v>3405253.75</v>
      </c>
      <c r="J156" s="66"/>
      <c r="K156" s="66"/>
      <c r="L156" s="66"/>
      <c r="M156" s="66"/>
      <c r="N156" s="66"/>
      <c r="O156" s="66"/>
      <c r="P156" s="66"/>
      <c r="Q156" s="66">
        <v>756961.75</v>
      </c>
      <c r="R156" s="66">
        <v>2641842</v>
      </c>
      <c r="S156" s="66">
        <v>6450</v>
      </c>
      <c r="T156" s="66"/>
      <c r="U156" s="66">
        <v>2475207.0699999998</v>
      </c>
      <c r="V156" s="66"/>
      <c r="W156" s="66">
        <v>2475207.0699999998</v>
      </c>
      <c r="X156" s="66"/>
      <c r="Y156" s="66"/>
      <c r="Z156" s="66"/>
      <c r="AA156" s="66"/>
      <c r="AB156" s="66"/>
      <c r="AC156" s="66"/>
      <c r="AD156" s="66"/>
      <c r="AE156" s="66">
        <v>714669</v>
      </c>
      <c r="AF156" s="66">
        <v>1754629.97</v>
      </c>
      <c r="AG156" s="66">
        <v>5908.1</v>
      </c>
      <c r="AH156" s="68"/>
      <c r="AI156" s="92"/>
      <c r="AJ156" s="70" t="s">
        <v>705</v>
      </c>
    </row>
    <row r="157" spans="1:36" ht="27.6" customHeight="1" x14ac:dyDescent="0.25">
      <c r="A157" s="71" t="s">
        <v>530</v>
      </c>
      <c r="B157" s="64" t="s">
        <v>503</v>
      </c>
      <c r="C157" s="249" t="s">
        <v>703</v>
      </c>
      <c r="D157" s="271"/>
      <c r="E157" s="272"/>
      <c r="F157" s="65" t="s">
        <v>531</v>
      </c>
      <c r="G157" s="66">
        <v>3405253.75</v>
      </c>
      <c r="H157" s="66"/>
      <c r="I157" s="66">
        <v>3405253.75</v>
      </c>
      <c r="J157" s="66"/>
      <c r="K157" s="66"/>
      <c r="L157" s="66"/>
      <c r="M157" s="66"/>
      <c r="N157" s="66"/>
      <c r="O157" s="66"/>
      <c r="P157" s="66"/>
      <c r="Q157" s="66">
        <v>756961.75</v>
      </c>
      <c r="R157" s="66">
        <v>2641842</v>
      </c>
      <c r="S157" s="66">
        <v>6450</v>
      </c>
      <c r="T157" s="66"/>
      <c r="U157" s="66">
        <v>2475207.0699999998</v>
      </c>
      <c r="V157" s="66"/>
      <c r="W157" s="66">
        <v>2475207.0699999998</v>
      </c>
      <c r="X157" s="66"/>
      <c r="Y157" s="66"/>
      <c r="Z157" s="66"/>
      <c r="AA157" s="66"/>
      <c r="AB157" s="66"/>
      <c r="AC157" s="66"/>
      <c r="AD157" s="66"/>
      <c r="AE157" s="66">
        <v>714669</v>
      </c>
      <c r="AF157" s="66">
        <v>1754629.97</v>
      </c>
      <c r="AG157" s="66">
        <v>5908.1</v>
      </c>
      <c r="AH157" s="68"/>
      <c r="AI157" s="92"/>
      <c r="AJ157" s="70" t="s">
        <v>706</v>
      </c>
    </row>
    <row r="158" spans="1:36" ht="11.25" customHeight="1" x14ac:dyDescent="0.25">
      <c r="A158" s="165" t="s">
        <v>535</v>
      </c>
      <c r="B158" s="74" t="s">
        <v>503</v>
      </c>
      <c r="C158" s="250" t="s">
        <v>703</v>
      </c>
      <c r="D158" s="273"/>
      <c r="E158" s="274"/>
      <c r="F158" s="75" t="s">
        <v>536</v>
      </c>
      <c r="G158" s="66">
        <v>3405253.75</v>
      </c>
      <c r="H158" s="76"/>
      <c r="I158" s="66">
        <v>3405253.75</v>
      </c>
      <c r="J158" s="76"/>
      <c r="K158" s="77"/>
      <c r="L158" s="77"/>
      <c r="M158" s="77"/>
      <c r="N158" s="77"/>
      <c r="O158" s="77"/>
      <c r="P158" s="77"/>
      <c r="Q158" s="77">
        <v>756961.75</v>
      </c>
      <c r="R158" s="77">
        <v>2641842</v>
      </c>
      <c r="S158" s="77">
        <v>6450</v>
      </c>
      <c r="T158" s="77"/>
      <c r="U158" s="66">
        <v>2475207.0699999998</v>
      </c>
      <c r="V158" s="76"/>
      <c r="W158" s="66">
        <v>2475207.0699999998</v>
      </c>
      <c r="X158" s="76"/>
      <c r="Y158" s="77"/>
      <c r="Z158" s="77"/>
      <c r="AA158" s="77"/>
      <c r="AB158" s="77"/>
      <c r="AC158" s="77"/>
      <c r="AD158" s="77"/>
      <c r="AE158" s="77">
        <v>714669</v>
      </c>
      <c r="AF158" s="77">
        <v>1754629.97</v>
      </c>
      <c r="AG158" s="77">
        <v>5908.1</v>
      </c>
      <c r="AH158" s="81"/>
      <c r="AI158" s="158" t="str">
        <f>C158&amp;F158</f>
        <v>00005010000000000244</v>
      </c>
      <c r="AJ158" s="70" t="str">
        <f>C158&amp;F158</f>
        <v>00005010000000000244</v>
      </c>
    </row>
    <row r="159" spans="1:36" ht="18.75" customHeight="1" x14ac:dyDescent="0.25">
      <c r="A159" s="63" t="s">
        <v>600</v>
      </c>
      <c r="B159" s="64" t="s">
        <v>503</v>
      </c>
      <c r="C159" s="249" t="s">
        <v>703</v>
      </c>
      <c r="D159" s="271"/>
      <c r="E159" s="272"/>
      <c r="F159" s="65" t="s">
        <v>601</v>
      </c>
      <c r="G159" s="66">
        <v>11356000</v>
      </c>
      <c r="H159" s="66"/>
      <c r="I159" s="66">
        <v>11356000</v>
      </c>
      <c r="J159" s="66"/>
      <c r="K159" s="66"/>
      <c r="L159" s="66"/>
      <c r="M159" s="66"/>
      <c r="N159" s="66"/>
      <c r="O159" s="66"/>
      <c r="P159" s="66"/>
      <c r="Q159" s="66"/>
      <c r="R159" s="66">
        <v>11356000</v>
      </c>
      <c r="S159" s="66"/>
      <c r="T159" s="66"/>
      <c r="U159" s="66">
        <v>9700000</v>
      </c>
      <c r="V159" s="66"/>
      <c r="W159" s="66">
        <v>9700000</v>
      </c>
      <c r="X159" s="66"/>
      <c r="Y159" s="66"/>
      <c r="Z159" s="66"/>
      <c r="AA159" s="66"/>
      <c r="AB159" s="66"/>
      <c r="AC159" s="66"/>
      <c r="AD159" s="66"/>
      <c r="AE159" s="66"/>
      <c r="AF159" s="66">
        <v>9700000</v>
      </c>
      <c r="AG159" s="66"/>
      <c r="AH159" s="68"/>
      <c r="AI159" s="92"/>
      <c r="AJ159" s="70" t="s">
        <v>707</v>
      </c>
    </row>
    <row r="160" spans="1:36" ht="11.25" customHeight="1" x14ac:dyDescent="0.25">
      <c r="A160" s="71" t="s">
        <v>603</v>
      </c>
      <c r="B160" s="64" t="s">
        <v>503</v>
      </c>
      <c r="C160" s="249" t="s">
        <v>703</v>
      </c>
      <c r="D160" s="271"/>
      <c r="E160" s="272"/>
      <c r="F160" s="65" t="s">
        <v>604</v>
      </c>
      <c r="G160" s="66">
        <v>11356000</v>
      </c>
      <c r="H160" s="66"/>
      <c r="I160" s="66">
        <v>11356000</v>
      </c>
      <c r="J160" s="66"/>
      <c r="K160" s="66"/>
      <c r="L160" s="66"/>
      <c r="M160" s="66"/>
      <c r="N160" s="66"/>
      <c r="O160" s="66"/>
      <c r="P160" s="66"/>
      <c r="Q160" s="66"/>
      <c r="R160" s="66">
        <v>11356000</v>
      </c>
      <c r="S160" s="66"/>
      <c r="T160" s="66"/>
      <c r="U160" s="66">
        <v>9700000</v>
      </c>
      <c r="V160" s="66"/>
      <c r="W160" s="66">
        <v>9700000</v>
      </c>
      <c r="X160" s="66"/>
      <c r="Y160" s="66"/>
      <c r="Z160" s="66"/>
      <c r="AA160" s="66"/>
      <c r="AB160" s="66"/>
      <c r="AC160" s="66"/>
      <c r="AD160" s="66"/>
      <c r="AE160" s="66"/>
      <c r="AF160" s="66">
        <v>9700000</v>
      </c>
      <c r="AG160" s="66"/>
      <c r="AH160" s="68"/>
      <c r="AI160" s="92"/>
      <c r="AJ160" s="70" t="s">
        <v>708</v>
      </c>
    </row>
    <row r="161" spans="1:36" ht="27.6" customHeight="1" x14ac:dyDescent="0.25">
      <c r="A161" s="165" t="s">
        <v>606</v>
      </c>
      <c r="B161" s="74" t="s">
        <v>503</v>
      </c>
      <c r="C161" s="250" t="s">
        <v>703</v>
      </c>
      <c r="D161" s="273"/>
      <c r="E161" s="274"/>
      <c r="F161" s="75" t="s">
        <v>607</v>
      </c>
      <c r="G161" s="66">
        <v>11356000</v>
      </c>
      <c r="H161" s="76"/>
      <c r="I161" s="66">
        <v>11356000</v>
      </c>
      <c r="J161" s="76"/>
      <c r="K161" s="77"/>
      <c r="L161" s="77"/>
      <c r="M161" s="77"/>
      <c r="N161" s="77"/>
      <c r="O161" s="77"/>
      <c r="P161" s="77"/>
      <c r="Q161" s="77"/>
      <c r="R161" s="77">
        <v>11356000</v>
      </c>
      <c r="S161" s="77"/>
      <c r="T161" s="77"/>
      <c r="U161" s="66">
        <v>9700000</v>
      </c>
      <c r="V161" s="76"/>
      <c r="W161" s="66">
        <v>9700000</v>
      </c>
      <c r="X161" s="76"/>
      <c r="Y161" s="77"/>
      <c r="Z161" s="77"/>
      <c r="AA161" s="77"/>
      <c r="AB161" s="77"/>
      <c r="AC161" s="77"/>
      <c r="AD161" s="77"/>
      <c r="AE161" s="77"/>
      <c r="AF161" s="77">
        <v>9700000</v>
      </c>
      <c r="AG161" s="77"/>
      <c r="AH161" s="81"/>
      <c r="AI161" s="158" t="str">
        <f>C161&amp;F161</f>
        <v>00005010000000000412</v>
      </c>
      <c r="AJ161" s="70" t="str">
        <f>C161&amp;F161</f>
        <v>00005010000000000412</v>
      </c>
    </row>
    <row r="162" spans="1:36" ht="27.6" customHeight="1" x14ac:dyDescent="0.25">
      <c r="A162" s="63" t="s">
        <v>645</v>
      </c>
      <c r="B162" s="64" t="s">
        <v>503</v>
      </c>
      <c r="C162" s="249" t="s">
        <v>703</v>
      </c>
      <c r="D162" s="271"/>
      <c r="E162" s="272"/>
      <c r="F162" s="65" t="s">
        <v>646</v>
      </c>
      <c r="G162" s="66">
        <v>315720</v>
      </c>
      <c r="H162" s="66"/>
      <c r="I162" s="66">
        <v>315720</v>
      </c>
      <c r="J162" s="66"/>
      <c r="K162" s="66"/>
      <c r="L162" s="66"/>
      <c r="M162" s="66"/>
      <c r="N162" s="66"/>
      <c r="O162" s="66"/>
      <c r="P162" s="66"/>
      <c r="Q162" s="66"/>
      <c r="R162" s="66">
        <v>315720</v>
      </c>
      <c r="S162" s="66"/>
      <c r="T162" s="66"/>
      <c r="U162" s="66">
        <v>145850</v>
      </c>
      <c r="V162" s="66"/>
      <c r="W162" s="66">
        <v>145850</v>
      </c>
      <c r="X162" s="66"/>
      <c r="Y162" s="66"/>
      <c r="Z162" s="66"/>
      <c r="AA162" s="66"/>
      <c r="AB162" s="66"/>
      <c r="AC162" s="66"/>
      <c r="AD162" s="66"/>
      <c r="AE162" s="66"/>
      <c r="AF162" s="66">
        <v>145850</v>
      </c>
      <c r="AG162" s="66"/>
      <c r="AH162" s="68"/>
      <c r="AI162" s="92"/>
      <c r="AJ162" s="70" t="s">
        <v>709</v>
      </c>
    </row>
    <row r="163" spans="1:36" ht="11.25" customHeight="1" x14ac:dyDescent="0.25">
      <c r="A163" s="71" t="s">
        <v>648</v>
      </c>
      <c r="B163" s="64" t="s">
        <v>503</v>
      </c>
      <c r="C163" s="249" t="s">
        <v>703</v>
      </c>
      <c r="D163" s="271"/>
      <c r="E163" s="272"/>
      <c r="F163" s="65" t="s">
        <v>649</v>
      </c>
      <c r="G163" s="66">
        <v>315720</v>
      </c>
      <c r="H163" s="66"/>
      <c r="I163" s="66">
        <v>315720</v>
      </c>
      <c r="J163" s="66"/>
      <c r="K163" s="66"/>
      <c r="L163" s="66"/>
      <c r="M163" s="66"/>
      <c r="N163" s="66"/>
      <c r="O163" s="66"/>
      <c r="P163" s="66"/>
      <c r="Q163" s="66"/>
      <c r="R163" s="66">
        <v>315720</v>
      </c>
      <c r="S163" s="66"/>
      <c r="T163" s="66"/>
      <c r="U163" s="66">
        <v>145850</v>
      </c>
      <c r="V163" s="66"/>
      <c r="W163" s="66">
        <v>145850</v>
      </c>
      <c r="X163" s="66"/>
      <c r="Y163" s="66"/>
      <c r="Z163" s="66"/>
      <c r="AA163" s="66"/>
      <c r="AB163" s="66"/>
      <c r="AC163" s="66"/>
      <c r="AD163" s="66"/>
      <c r="AE163" s="66"/>
      <c r="AF163" s="66">
        <v>145850</v>
      </c>
      <c r="AG163" s="66"/>
      <c r="AH163" s="68"/>
      <c r="AI163" s="92"/>
      <c r="AJ163" s="70" t="s">
        <v>710</v>
      </c>
    </row>
    <row r="164" spans="1:36" ht="45.4" customHeight="1" x14ac:dyDescent="0.25">
      <c r="A164" s="165" t="s">
        <v>651</v>
      </c>
      <c r="B164" s="74" t="s">
        <v>503</v>
      </c>
      <c r="C164" s="250" t="s">
        <v>703</v>
      </c>
      <c r="D164" s="273"/>
      <c r="E164" s="274"/>
      <c r="F164" s="75" t="s">
        <v>652</v>
      </c>
      <c r="G164" s="66">
        <v>315720</v>
      </c>
      <c r="H164" s="76"/>
      <c r="I164" s="66">
        <v>315720</v>
      </c>
      <c r="J164" s="76"/>
      <c r="K164" s="77"/>
      <c r="L164" s="77"/>
      <c r="M164" s="77"/>
      <c r="N164" s="77"/>
      <c r="O164" s="77"/>
      <c r="P164" s="77"/>
      <c r="Q164" s="77"/>
      <c r="R164" s="77">
        <v>315720</v>
      </c>
      <c r="S164" s="77"/>
      <c r="T164" s="77"/>
      <c r="U164" s="66">
        <v>145850</v>
      </c>
      <c r="V164" s="76"/>
      <c r="W164" s="66">
        <v>145850</v>
      </c>
      <c r="X164" s="76"/>
      <c r="Y164" s="77"/>
      <c r="Z164" s="77"/>
      <c r="AA164" s="77"/>
      <c r="AB164" s="77"/>
      <c r="AC164" s="77"/>
      <c r="AD164" s="77"/>
      <c r="AE164" s="77"/>
      <c r="AF164" s="77">
        <v>145850</v>
      </c>
      <c r="AG164" s="77"/>
      <c r="AH164" s="81"/>
      <c r="AI164" s="158" t="str">
        <f>C164&amp;F164</f>
        <v>00005010000000000611</v>
      </c>
      <c r="AJ164" s="70" t="str">
        <f>C164&amp;F164</f>
        <v>00005010000000000611</v>
      </c>
    </row>
    <row r="165" spans="1:36" ht="11.25" customHeight="1" x14ac:dyDescent="0.25">
      <c r="A165" s="63" t="s">
        <v>539</v>
      </c>
      <c r="B165" s="64" t="s">
        <v>503</v>
      </c>
      <c r="C165" s="249" t="s">
        <v>703</v>
      </c>
      <c r="D165" s="271"/>
      <c r="E165" s="272"/>
      <c r="F165" s="65" t="s">
        <v>540</v>
      </c>
      <c r="G165" s="66">
        <v>2492532.2999999998</v>
      </c>
      <c r="H165" s="66"/>
      <c r="I165" s="66">
        <v>2492532.2999999998</v>
      </c>
      <c r="J165" s="66"/>
      <c r="K165" s="66"/>
      <c r="L165" s="66"/>
      <c r="M165" s="66"/>
      <c r="N165" s="66"/>
      <c r="O165" s="66"/>
      <c r="P165" s="66"/>
      <c r="Q165" s="66">
        <v>2492532.2999999998</v>
      </c>
      <c r="R165" s="66"/>
      <c r="S165" s="66"/>
      <c r="T165" s="66"/>
      <c r="U165" s="66">
        <v>1697186.73</v>
      </c>
      <c r="V165" s="66"/>
      <c r="W165" s="66">
        <v>1697186.73</v>
      </c>
      <c r="X165" s="66"/>
      <c r="Y165" s="66"/>
      <c r="Z165" s="66"/>
      <c r="AA165" s="66"/>
      <c r="AB165" s="66"/>
      <c r="AC165" s="66"/>
      <c r="AD165" s="66"/>
      <c r="AE165" s="66">
        <v>1697186.73</v>
      </c>
      <c r="AF165" s="66"/>
      <c r="AG165" s="66"/>
      <c r="AH165" s="68"/>
      <c r="AI165" s="92"/>
      <c r="AJ165" s="70" t="s">
        <v>711</v>
      </c>
    </row>
    <row r="166" spans="1:36" ht="36.6" customHeight="1" x14ac:dyDescent="0.25">
      <c r="A166" s="71" t="s">
        <v>694</v>
      </c>
      <c r="B166" s="64" t="s">
        <v>503</v>
      </c>
      <c r="C166" s="249" t="s">
        <v>703</v>
      </c>
      <c r="D166" s="271"/>
      <c r="E166" s="272"/>
      <c r="F166" s="65" t="s">
        <v>695</v>
      </c>
      <c r="G166" s="66">
        <v>2492532.2999999998</v>
      </c>
      <c r="H166" s="66"/>
      <c r="I166" s="66">
        <v>2492532.2999999998</v>
      </c>
      <c r="J166" s="66"/>
      <c r="K166" s="66"/>
      <c r="L166" s="66"/>
      <c r="M166" s="66"/>
      <c r="N166" s="66"/>
      <c r="O166" s="66"/>
      <c r="P166" s="66"/>
      <c r="Q166" s="66">
        <v>2492532.2999999998</v>
      </c>
      <c r="R166" s="66"/>
      <c r="S166" s="66"/>
      <c r="T166" s="66"/>
      <c r="U166" s="66">
        <v>1697186.73</v>
      </c>
      <c r="V166" s="66"/>
      <c r="W166" s="66">
        <v>1697186.73</v>
      </c>
      <c r="X166" s="66"/>
      <c r="Y166" s="66"/>
      <c r="Z166" s="66"/>
      <c r="AA166" s="66"/>
      <c r="AB166" s="66"/>
      <c r="AC166" s="66"/>
      <c r="AD166" s="66"/>
      <c r="AE166" s="66">
        <v>1697186.73</v>
      </c>
      <c r="AF166" s="66"/>
      <c r="AG166" s="66"/>
      <c r="AH166" s="68"/>
      <c r="AI166" s="92"/>
      <c r="AJ166" s="70" t="s">
        <v>712</v>
      </c>
    </row>
    <row r="167" spans="1:36" ht="45.4" customHeight="1" x14ac:dyDescent="0.25">
      <c r="A167" s="165" t="s">
        <v>697</v>
      </c>
      <c r="B167" s="74" t="s">
        <v>503</v>
      </c>
      <c r="C167" s="250" t="s">
        <v>703</v>
      </c>
      <c r="D167" s="273"/>
      <c r="E167" s="274"/>
      <c r="F167" s="75" t="s">
        <v>698</v>
      </c>
      <c r="G167" s="66">
        <v>2492532.2999999998</v>
      </c>
      <c r="H167" s="76"/>
      <c r="I167" s="66">
        <v>2492532.2999999998</v>
      </c>
      <c r="J167" s="76"/>
      <c r="K167" s="77"/>
      <c r="L167" s="77"/>
      <c r="M167" s="77"/>
      <c r="N167" s="77"/>
      <c r="O167" s="77"/>
      <c r="P167" s="77"/>
      <c r="Q167" s="77">
        <v>2492532.2999999998</v>
      </c>
      <c r="R167" s="77"/>
      <c r="S167" s="77"/>
      <c r="T167" s="77"/>
      <c r="U167" s="66">
        <v>1697186.73</v>
      </c>
      <c r="V167" s="76"/>
      <c r="W167" s="66">
        <v>1697186.73</v>
      </c>
      <c r="X167" s="76"/>
      <c r="Y167" s="77"/>
      <c r="Z167" s="77"/>
      <c r="AA167" s="77"/>
      <c r="AB167" s="77"/>
      <c r="AC167" s="77"/>
      <c r="AD167" s="77"/>
      <c r="AE167" s="77">
        <v>1697186.73</v>
      </c>
      <c r="AF167" s="77"/>
      <c r="AG167" s="77"/>
      <c r="AH167" s="81"/>
      <c r="AI167" s="158" t="str">
        <f>C167&amp;F167</f>
        <v>00005010000000000811</v>
      </c>
      <c r="AJ167" s="70" t="str">
        <f>C167&amp;F167</f>
        <v>00005010000000000811</v>
      </c>
    </row>
    <row r="168" spans="1:36" ht="11.25" customHeight="1" x14ac:dyDescent="0.25">
      <c r="A168" s="63" t="s">
        <v>713</v>
      </c>
      <c r="B168" s="64" t="s">
        <v>503</v>
      </c>
      <c r="C168" s="249" t="s">
        <v>714</v>
      </c>
      <c r="D168" s="271"/>
      <c r="E168" s="272"/>
      <c r="F168" s="65" t="s">
        <v>506</v>
      </c>
      <c r="G168" s="66">
        <v>195251558.16999999</v>
      </c>
      <c r="H168" s="66"/>
      <c r="I168" s="66">
        <v>195251558.16999999</v>
      </c>
      <c r="J168" s="66"/>
      <c r="K168" s="66"/>
      <c r="L168" s="66"/>
      <c r="M168" s="66"/>
      <c r="N168" s="66"/>
      <c r="O168" s="66"/>
      <c r="P168" s="66"/>
      <c r="Q168" s="66">
        <v>19671674.390000001</v>
      </c>
      <c r="R168" s="66">
        <v>175579883.78</v>
      </c>
      <c r="S168" s="66"/>
      <c r="T168" s="66"/>
      <c r="U168" s="66">
        <v>189857256.40000001</v>
      </c>
      <c r="V168" s="66"/>
      <c r="W168" s="66">
        <v>189857256.40000001</v>
      </c>
      <c r="X168" s="66"/>
      <c r="Y168" s="66"/>
      <c r="Z168" s="66"/>
      <c r="AA168" s="66"/>
      <c r="AB168" s="66"/>
      <c r="AC168" s="66"/>
      <c r="AD168" s="66"/>
      <c r="AE168" s="66">
        <v>15641426.15</v>
      </c>
      <c r="AF168" s="66">
        <v>174215830.25</v>
      </c>
      <c r="AG168" s="66"/>
      <c r="AH168" s="68"/>
      <c r="AI168" s="92"/>
      <c r="AJ168" s="70" t="s">
        <v>715</v>
      </c>
    </row>
    <row r="169" spans="1:36" ht="18.75" customHeight="1" x14ac:dyDescent="0.25">
      <c r="A169" s="71" t="s">
        <v>528</v>
      </c>
      <c r="B169" s="64" t="s">
        <v>503</v>
      </c>
      <c r="C169" s="249" t="s">
        <v>714</v>
      </c>
      <c r="D169" s="271"/>
      <c r="E169" s="272"/>
      <c r="F169" s="65" t="s">
        <v>503</v>
      </c>
      <c r="G169" s="66">
        <v>18333398.170000002</v>
      </c>
      <c r="H169" s="66"/>
      <c r="I169" s="66">
        <v>18333398.170000002</v>
      </c>
      <c r="J169" s="66"/>
      <c r="K169" s="66"/>
      <c r="L169" s="66"/>
      <c r="M169" s="66"/>
      <c r="N169" s="66"/>
      <c r="O169" s="66"/>
      <c r="P169" s="66"/>
      <c r="Q169" s="66">
        <v>17666208.329999998</v>
      </c>
      <c r="R169" s="66">
        <v>667189.84</v>
      </c>
      <c r="S169" s="66"/>
      <c r="T169" s="66"/>
      <c r="U169" s="66">
        <v>16042034.34</v>
      </c>
      <c r="V169" s="66"/>
      <c r="W169" s="66">
        <v>16042034.34</v>
      </c>
      <c r="X169" s="66"/>
      <c r="Y169" s="66"/>
      <c r="Z169" s="66"/>
      <c r="AA169" s="66"/>
      <c r="AB169" s="66"/>
      <c r="AC169" s="66"/>
      <c r="AD169" s="66"/>
      <c r="AE169" s="66">
        <v>15573426.15</v>
      </c>
      <c r="AF169" s="66">
        <v>468608.19</v>
      </c>
      <c r="AG169" s="66"/>
      <c r="AH169" s="68"/>
      <c r="AI169" s="92"/>
      <c r="AJ169" s="70" t="s">
        <v>716</v>
      </c>
    </row>
    <row r="170" spans="1:36" ht="27.6" customHeight="1" x14ac:dyDescent="0.25">
      <c r="A170" s="71" t="s">
        <v>530</v>
      </c>
      <c r="B170" s="64" t="s">
        <v>503</v>
      </c>
      <c r="C170" s="249" t="s">
        <v>714</v>
      </c>
      <c r="D170" s="271"/>
      <c r="E170" s="272"/>
      <c r="F170" s="65" t="s">
        <v>531</v>
      </c>
      <c r="G170" s="66">
        <v>18333398.170000002</v>
      </c>
      <c r="H170" s="66"/>
      <c r="I170" s="66">
        <v>18333398.170000002</v>
      </c>
      <c r="J170" s="66"/>
      <c r="K170" s="66"/>
      <c r="L170" s="66"/>
      <c r="M170" s="66"/>
      <c r="N170" s="66"/>
      <c r="O170" s="66"/>
      <c r="P170" s="66"/>
      <c r="Q170" s="66">
        <v>17666208.329999998</v>
      </c>
      <c r="R170" s="66">
        <v>667189.84</v>
      </c>
      <c r="S170" s="66"/>
      <c r="T170" s="66"/>
      <c r="U170" s="66">
        <v>16042034.34</v>
      </c>
      <c r="V170" s="66"/>
      <c r="W170" s="66">
        <v>16042034.34</v>
      </c>
      <c r="X170" s="66"/>
      <c r="Y170" s="66"/>
      <c r="Z170" s="66"/>
      <c r="AA170" s="66"/>
      <c r="AB170" s="66"/>
      <c r="AC170" s="66"/>
      <c r="AD170" s="66"/>
      <c r="AE170" s="66">
        <v>15573426.15</v>
      </c>
      <c r="AF170" s="66">
        <v>468608.19</v>
      </c>
      <c r="AG170" s="66"/>
      <c r="AH170" s="68"/>
      <c r="AI170" s="92"/>
      <c r="AJ170" s="70" t="s">
        <v>717</v>
      </c>
    </row>
    <row r="171" spans="1:36" ht="27.6" customHeight="1" x14ac:dyDescent="0.25">
      <c r="A171" s="165" t="s">
        <v>598</v>
      </c>
      <c r="B171" s="74" t="s">
        <v>503</v>
      </c>
      <c r="C171" s="250" t="s">
        <v>714</v>
      </c>
      <c r="D171" s="273"/>
      <c r="E171" s="274"/>
      <c r="F171" s="75" t="s">
        <v>599</v>
      </c>
      <c r="G171" s="66">
        <v>16400000</v>
      </c>
      <c r="H171" s="76"/>
      <c r="I171" s="66">
        <v>16400000</v>
      </c>
      <c r="J171" s="76"/>
      <c r="K171" s="77"/>
      <c r="L171" s="77"/>
      <c r="M171" s="77"/>
      <c r="N171" s="77"/>
      <c r="O171" s="77"/>
      <c r="P171" s="77"/>
      <c r="Q171" s="77">
        <v>16400000</v>
      </c>
      <c r="R171" s="77"/>
      <c r="S171" s="77"/>
      <c r="T171" s="77"/>
      <c r="U171" s="66">
        <v>15182053.119999999</v>
      </c>
      <c r="V171" s="76"/>
      <c r="W171" s="66">
        <v>15182053.119999999</v>
      </c>
      <c r="X171" s="76"/>
      <c r="Y171" s="77"/>
      <c r="Z171" s="77"/>
      <c r="AA171" s="77"/>
      <c r="AB171" s="77"/>
      <c r="AC171" s="77"/>
      <c r="AD171" s="77"/>
      <c r="AE171" s="77">
        <v>15182053.119999999</v>
      </c>
      <c r="AF171" s="77"/>
      <c r="AG171" s="77"/>
      <c r="AH171" s="81"/>
      <c r="AI171" s="158" t="str">
        <f>C171&amp;F171</f>
        <v>00005020000000000243</v>
      </c>
      <c r="AJ171" s="70" t="str">
        <f>C171&amp;F171</f>
        <v>00005020000000000243</v>
      </c>
    </row>
    <row r="172" spans="1:36" ht="11.25" customHeight="1" x14ac:dyDescent="0.25">
      <c r="A172" s="166" t="s">
        <v>535</v>
      </c>
      <c r="B172" s="74" t="s">
        <v>503</v>
      </c>
      <c r="C172" s="250" t="s">
        <v>714</v>
      </c>
      <c r="D172" s="273"/>
      <c r="E172" s="274"/>
      <c r="F172" s="75" t="s">
        <v>536</v>
      </c>
      <c r="G172" s="66">
        <v>1933398.17</v>
      </c>
      <c r="H172" s="76"/>
      <c r="I172" s="66">
        <v>1933398.17</v>
      </c>
      <c r="J172" s="76"/>
      <c r="K172" s="77"/>
      <c r="L172" s="77"/>
      <c r="M172" s="77"/>
      <c r="N172" s="77"/>
      <c r="O172" s="77"/>
      <c r="P172" s="77"/>
      <c r="Q172" s="77">
        <v>1266208.33</v>
      </c>
      <c r="R172" s="77">
        <v>667189.84</v>
      </c>
      <c r="S172" s="77"/>
      <c r="T172" s="77"/>
      <c r="U172" s="66">
        <v>859981.22</v>
      </c>
      <c r="V172" s="76"/>
      <c r="W172" s="66">
        <v>859981.22</v>
      </c>
      <c r="X172" s="76"/>
      <c r="Y172" s="77"/>
      <c r="Z172" s="77"/>
      <c r="AA172" s="77"/>
      <c r="AB172" s="77"/>
      <c r="AC172" s="77"/>
      <c r="AD172" s="77"/>
      <c r="AE172" s="77">
        <v>391373.03</v>
      </c>
      <c r="AF172" s="77">
        <v>468608.19</v>
      </c>
      <c r="AG172" s="77"/>
      <c r="AH172" s="81"/>
      <c r="AI172" s="158" t="str">
        <f>C172&amp;F172</f>
        <v>00005020000000000244</v>
      </c>
      <c r="AJ172" s="70" t="str">
        <f>C172&amp;F172</f>
        <v>00005020000000000244</v>
      </c>
    </row>
    <row r="173" spans="1:36" ht="18.75" customHeight="1" x14ac:dyDescent="0.25">
      <c r="A173" s="63" t="s">
        <v>600</v>
      </c>
      <c r="B173" s="64" t="s">
        <v>503</v>
      </c>
      <c r="C173" s="249" t="s">
        <v>714</v>
      </c>
      <c r="D173" s="271"/>
      <c r="E173" s="272"/>
      <c r="F173" s="65" t="s">
        <v>601</v>
      </c>
      <c r="G173" s="66">
        <v>167525380.97</v>
      </c>
      <c r="H173" s="66"/>
      <c r="I173" s="66">
        <v>167525380.97</v>
      </c>
      <c r="J173" s="66"/>
      <c r="K173" s="66"/>
      <c r="L173" s="66"/>
      <c r="M173" s="66"/>
      <c r="N173" s="66"/>
      <c r="O173" s="66"/>
      <c r="P173" s="66"/>
      <c r="Q173" s="66">
        <v>1005466.06</v>
      </c>
      <c r="R173" s="66">
        <v>166519914.91</v>
      </c>
      <c r="S173" s="66"/>
      <c r="T173" s="66"/>
      <c r="U173" s="66">
        <v>165610026.13999999</v>
      </c>
      <c r="V173" s="66"/>
      <c r="W173" s="66">
        <v>165610026.13999999</v>
      </c>
      <c r="X173" s="66"/>
      <c r="Y173" s="66"/>
      <c r="Z173" s="66"/>
      <c r="AA173" s="66"/>
      <c r="AB173" s="66"/>
      <c r="AC173" s="66"/>
      <c r="AD173" s="66"/>
      <c r="AE173" s="66">
        <v>68000</v>
      </c>
      <c r="AF173" s="66">
        <v>165542026.13999999</v>
      </c>
      <c r="AG173" s="66"/>
      <c r="AH173" s="68"/>
      <c r="AI173" s="92"/>
      <c r="AJ173" s="70" t="s">
        <v>718</v>
      </c>
    </row>
    <row r="174" spans="1:36" ht="11.25" customHeight="1" x14ac:dyDescent="0.25">
      <c r="A174" s="71" t="s">
        <v>603</v>
      </c>
      <c r="B174" s="64" t="s">
        <v>503</v>
      </c>
      <c r="C174" s="249" t="s">
        <v>714</v>
      </c>
      <c r="D174" s="271"/>
      <c r="E174" s="272"/>
      <c r="F174" s="65" t="s">
        <v>604</v>
      </c>
      <c r="G174" s="66">
        <v>5515593.3099999996</v>
      </c>
      <c r="H174" s="66"/>
      <c r="I174" s="66">
        <v>5515593.3099999996</v>
      </c>
      <c r="J174" s="66"/>
      <c r="K174" s="66"/>
      <c r="L174" s="66"/>
      <c r="M174" s="66"/>
      <c r="N174" s="66"/>
      <c r="O174" s="66"/>
      <c r="P174" s="66"/>
      <c r="Q174" s="66">
        <v>1005466.06</v>
      </c>
      <c r="R174" s="66">
        <v>4510127.25</v>
      </c>
      <c r="S174" s="66"/>
      <c r="T174" s="66"/>
      <c r="U174" s="66">
        <v>4113238.48</v>
      </c>
      <c r="V174" s="66"/>
      <c r="W174" s="66">
        <v>4113238.48</v>
      </c>
      <c r="X174" s="66"/>
      <c r="Y174" s="66"/>
      <c r="Z174" s="66"/>
      <c r="AA174" s="66"/>
      <c r="AB174" s="66"/>
      <c r="AC174" s="66"/>
      <c r="AD174" s="66"/>
      <c r="AE174" s="66">
        <v>68000</v>
      </c>
      <c r="AF174" s="66">
        <v>4045238.48</v>
      </c>
      <c r="AG174" s="66"/>
      <c r="AH174" s="68"/>
      <c r="AI174" s="92"/>
      <c r="AJ174" s="70" t="s">
        <v>719</v>
      </c>
    </row>
    <row r="175" spans="1:36" ht="27.6" customHeight="1" x14ac:dyDescent="0.25">
      <c r="A175" s="165" t="s">
        <v>682</v>
      </c>
      <c r="B175" s="74" t="s">
        <v>503</v>
      </c>
      <c r="C175" s="250" t="s">
        <v>714</v>
      </c>
      <c r="D175" s="273"/>
      <c r="E175" s="274"/>
      <c r="F175" s="75" t="s">
        <v>683</v>
      </c>
      <c r="G175" s="66">
        <v>5515593.3099999996</v>
      </c>
      <c r="H175" s="76"/>
      <c r="I175" s="66">
        <v>5515593.3099999996</v>
      </c>
      <c r="J175" s="76"/>
      <c r="K175" s="77"/>
      <c r="L175" s="77"/>
      <c r="M175" s="77"/>
      <c r="N175" s="77"/>
      <c r="O175" s="77"/>
      <c r="P175" s="77"/>
      <c r="Q175" s="77">
        <v>1005466.06</v>
      </c>
      <c r="R175" s="77">
        <v>4510127.25</v>
      </c>
      <c r="S175" s="77"/>
      <c r="T175" s="77"/>
      <c r="U175" s="66">
        <v>4113238.48</v>
      </c>
      <c r="V175" s="76"/>
      <c r="W175" s="66">
        <v>4113238.48</v>
      </c>
      <c r="X175" s="76"/>
      <c r="Y175" s="77"/>
      <c r="Z175" s="77"/>
      <c r="AA175" s="77"/>
      <c r="AB175" s="77"/>
      <c r="AC175" s="77"/>
      <c r="AD175" s="77"/>
      <c r="AE175" s="77">
        <v>68000</v>
      </c>
      <c r="AF175" s="77">
        <v>4045238.48</v>
      </c>
      <c r="AG175" s="77"/>
      <c r="AH175" s="81"/>
      <c r="AI175" s="158" t="str">
        <f>C175&amp;F175</f>
        <v>00005020000000000414</v>
      </c>
      <c r="AJ175" s="70" t="str">
        <f>C175&amp;F175</f>
        <v>00005020000000000414</v>
      </c>
    </row>
    <row r="176" spans="1:36" ht="72" customHeight="1" x14ac:dyDescent="0.25">
      <c r="A176" s="63" t="s">
        <v>720</v>
      </c>
      <c r="B176" s="64" t="s">
        <v>503</v>
      </c>
      <c r="C176" s="249" t="s">
        <v>714</v>
      </c>
      <c r="D176" s="271"/>
      <c r="E176" s="272"/>
      <c r="F176" s="65" t="s">
        <v>721</v>
      </c>
      <c r="G176" s="66">
        <v>162009787.66</v>
      </c>
      <c r="H176" s="66"/>
      <c r="I176" s="66">
        <v>162009787.66</v>
      </c>
      <c r="J176" s="66"/>
      <c r="K176" s="66"/>
      <c r="L176" s="66"/>
      <c r="M176" s="66"/>
      <c r="N176" s="66"/>
      <c r="O176" s="66"/>
      <c r="P176" s="66"/>
      <c r="Q176" s="66"/>
      <c r="R176" s="66">
        <v>162009787.66</v>
      </c>
      <c r="S176" s="66"/>
      <c r="T176" s="66"/>
      <c r="U176" s="66">
        <v>161496787.66</v>
      </c>
      <c r="V176" s="66"/>
      <c r="W176" s="66">
        <v>161496787.66</v>
      </c>
      <c r="X176" s="66"/>
      <c r="Y176" s="66"/>
      <c r="Z176" s="66"/>
      <c r="AA176" s="66"/>
      <c r="AB176" s="66"/>
      <c r="AC176" s="66"/>
      <c r="AD176" s="66"/>
      <c r="AE176" s="66"/>
      <c r="AF176" s="66">
        <v>161496787.66</v>
      </c>
      <c r="AG176" s="66"/>
      <c r="AH176" s="68"/>
      <c r="AI176" s="92"/>
      <c r="AJ176" s="70" t="s">
        <v>722</v>
      </c>
    </row>
    <row r="177" spans="1:36" ht="36.6" customHeight="1" x14ac:dyDescent="0.25">
      <c r="A177" s="165" t="s">
        <v>723</v>
      </c>
      <c r="B177" s="74" t="s">
        <v>503</v>
      </c>
      <c r="C177" s="250" t="s">
        <v>714</v>
      </c>
      <c r="D177" s="273"/>
      <c r="E177" s="274"/>
      <c r="F177" s="75" t="s">
        <v>724</v>
      </c>
      <c r="G177" s="66">
        <v>162009787.66</v>
      </c>
      <c r="H177" s="76"/>
      <c r="I177" s="66">
        <v>162009787.66</v>
      </c>
      <c r="J177" s="76"/>
      <c r="K177" s="77"/>
      <c r="L177" s="77"/>
      <c r="M177" s="77"/>
      <c r="N177" s="77"/>
      <c r="O177" s="77"/>
      <c r="P177" s="77"/>
      <c r="Q177" s="77"/>
      <c r="R177" s="77">
        <v>162009787.66</v>
      </c>
      <c r="S177" s="77"/>
      <c r="T177" s="77"/>
      <c r="U177" s="66">
        <v>161496787.66</v>
      </c>
      <c r="V177" s="76"/>
      <c r="W177" s="66">
        <v>161496787.66</v>
      </c>
      <c r="X177" s="76"/>
      <c r="Y177" s="77"/>
      <c r="Z177" s="77"/>
      <c r="AA177" s="77"/>
      <c r="AB177" s="77"/>
      <c r="AC177" s="77"/>
      <c r="AD177" s="77"/>
      <c r="AE177" s="77"/>
      <c r="AF177" s="77">
        <v>161496787.66</v>
      </c>
      <c r="AG177" s="77"/>
      <c r="AH177" s="81"/>
      <c r="AI177" s="158" t="str">
        <f>C177&amp;F177</f>
        <v>00005020000000000464</v>
      </c>
      <c r="AJ177" s="70" t="str">
        <f>C177&amp;F177</f>
        <v>00005020000000000464</v>
      </c>
    </row>
    <row r="178" spans="1:36" ht="11.25" customHeight="1" x14ac:dyDescent="0.25">
      <c r="A178" s="63" t="s">
        <v>539</v>
      </c>
      <c r="B178" s="64" t="s">
        <v>503</v>
      </c>
      <c r="C178" s="249" t="s">
        <v>714</v>
      </c>
      <c r="D178" s="271"/>
      <c r="E178" s="272"/>
      <c r="F178" s="65" t="s">
        <v>540</v>
      </c>
      <c r="G178" s="66">
        <v>9392779.0299999993</v>
      </c>
      <c r="H178" s="66"/>
      <c r="I178" s="66">
        <v>9392779.0299999993</v>
      </c>
      <c r="J178" s="66"/>
      <c r="K178" s="66"/>
      <c r="L178" s="66"/>
      <c r="M178" s="66"/>
      <c r="N178" s="66"/>
      <c r="O178" s="66"/>
      <c r="P178" s="66"/>
      <c r="Q178" s="66">
        <v>1000000</v>
      </c>
      <c r="R178" s="66">
        <v>8392779.0299999993</v>
      </c>
      <c r="S178" s="66"/>
      <c r="T178" s="66"/>
      <c r="U178" s="66">
        <v>8205195.9199999999</v>
      </c>
      <c r="V178" s="66"/>
      <c r="W178" s="66">
        <v>8205195.9199999999</v>
      </c>
      <c r="X178" s="66"/>
      <c r="Y178" s="66"/>
      <c r="Z178" s="66"/>
      <c r="AA178" s="66"/>
      <c r="AB178" s="66"/>
      <c r="AC178" s="66"/>
      <c r="AD178" s="66"/>
      <c r="AE178" s="66">
        <v>0</v>
      </c>
      <c r="AF178" s="66">
        <v>8205195.9199999999</v>
      </c>
      <c r="AG178" s="66"/>
      <c r="AH178" s="68"/>
      <c r="AI178" s="92"/>
      <c r="AJ178" s="70" t="s">
        <v>725</v>
      </c>
    </row>
    <row r="179" spans="1:36" ht="36.6" customHeight="1" x14ac:dyDescent="0.25">
      <c r="A179" s="71" t="s">
        <v>694</v>
      </c>
      <c r="B179" s="64" t="s">
        <v>503</v>
      </c>
      <c r="C179" s="249" t="s">
        <v>714</v>
      </c>
      <c r="D179" s="271"/>
      <c r="E179" s="272"/>
      <c r="F179" s="65" t="s">
        <v>695</v>
      </c>
      <c r="G179" s="66">
        <v>9392779.0299999993</v>
      </c>
      <c r="H179" s="66"/>
      <c r="I179" s="66">
        <v>9392779.0299999993</v>
      </c>
      <c r="J179" s="66"/>
      <c r="K179" s="66"/>
      <c r="L179" s="66"/>
      <c r="M179" s="66"/>
      <c r="N179" s="66"/>
      <c r="O179" s="66"/>
      <c r="P179" s="66"/>
      <c r="Q179" s="66">
        <v>1000000</v>
      </c>
      <c r="R179" s="66">
        <v>8392779.0299999993</v>
      </c>
      <c r="S179" s="66"/>
      <c r="T179" s="66"/>
      <c r="U179" s="66">
        <v>8205195.9199999999</v>
      </c>
      <c r="V179" s="66"/>
      <c r="W179" s="66">
        <v>8205195.9199999999</v>
      </c>
      <c r="X179" s="66"/>
      <c r="Y179" s="66"/>
      <c r="Z179" s="66"/>
      <c r="AA179" s="66"/>
      <c r="AB179" s="66"/>
      <c r="AC179" s="66"/>
      <c r="AD179" s="66"/>
      <c r="AE179" s="66">
        <v>0</v>
      </c>
      <c r="AF179" s="66">
        <v>8205195.9199999999</v>
      </c>
      <c r="AG179" s="66"/>
      <c r="AH179" s="68"/>
      <c r="AI179" s="92"/>
      <c r="AJ179" s="70" t="s">
        <v>726</v>
      </c>
    </row>
    <row r="180" spans="1:36" ht="45.4" customHeight="1" x14ac:dyDescent="0.25">
      <c r="A180" s="165" t="s">
        <v>697</v>
      </c>
      <c r="B180" s="74" t="s">
        <v>503</v>
      </c>
      <c r="C180" s="250" t="s">
        <v>714</v>
      </c>
      <c r="D180" s="273"/>
      <c r="E180" s="274"/>
      <c r="F180" s="75" t="s">
        <v>698</v>
      </c>
      <c r="G180" s="66">
        <v>9392779.0299999993</v>
      </c>
      <c r="H180" s="76"/>
      <c r="I180" s="66">
        <v>9392779.0299999993</v>
      </c>
      <c r="J180" s="76"/>
      <c r="K180" s="77"/>
      <c r="L180" s="77"/>
      <c r="M180" s="77"/>
      <c r="N180" s="77"/>
      <c r="O180" s="77"/>
      <c r="P180" s="77"/>
      <c r="Q180" s="77">
        <v>1000000</v>
      </c>
      <c r="R180" s="77">
        <v>8392779.0299999993</v>
      </c>
      <c r="S180" s="77"/>
      <c r="T180" s="77"/>
      <c r="U180" s="66">
        <v>8205195.9199999999</v>
      </c>
      <c r="V180" s="76"/>
      <c r="W180" s="66">
        <v>8205195.9199999999</v>
      </c>
      <c r="X180" s="76"/>
      <c r="Y180" s="77"/>
      <c r="Z180" s="77"/>
      <c r="AA180" s="77"/>
      <c r="AB180" s="77"/>
      <c r="AC180" s="77"/>
      <c r="AD180" s="77"/>
      <c r="AE180" s="77">
        <v>0</v>
      </c>
      <c r="AF180" s="77">
        <v>8205195.9199999999</v>
      </c>
      <c r="AG180" s="77"/>
      <c r="AH180" s="81"/>
      <c r="AI180" s="158" t="str">
        <f>C180&amp;F180</f>
        <v>00005020000000000811</v>
      </c>
      <c r="AJ180" s="70" t="str">
        <f>C180&amp;F180</f>
        <v>00005020000000000811</v>
      </c>
    </row>
    <row r="181" spans="1:36" ht="11.25" customHeight="1" x14ac:dyDescent="0.25">
      <c r="A181" s="63" t="s">
        <v>727</v>
      </c>
      <c r="B181" s="64" t="s">
        <v>503</v>
      </c>
      <c r="C181" s="249" t="s">
        <v>728</v>
      </c>
      <c r="D181" s="271"/>
      <c r="E181" s="272"/>
      <c r="F181" s="65" t="s">
        <v>506</v>
      </c>
      <c r="G181" s="66">
        <v>70037365.219999999</v>
      </c>
      <c r="H181" s="66"/>
      <c r="I181" s="66">
        <v>70037365.219999999</v>
      </c>
      <c r="J181" s="66"/>
      <c r="K181" s="66"/>
      <c r="L181" s="66"/>
      <c r="M181" s="66"/>
      <c r="N181" s="66"/>
      <c r="O181" s="66"/>
      <c r="P181" s="66"/>
      <c r="Q181" s="66"/>
      <c r="R181" s="66">
        <v>60545781.600000001</v>
      </c>
      <c r="S181" s="66">
        <v>9491583.6199999992</v>
      </c>
      <c r="T181" s="66"/>
      <c r="U181" s="66">
        <v>55154983.729999997</v>
      </c>
      <c r="V181" s="66"/>
      <c r="W181" s="66">
        <v>55154983.729999997</v>
      </c>
      <c r="X181" s="66"/>
      <c r="Y181" s="66"/>
      <c r="Z181" s="66"/>
      <c r="AA181" s="66"/>
      <c r="AB181" s="66"/>
      <c r="AC181" s="66"/>
      <c r="AD181" s="66"/>
      <c r="AE181" s="66"/>
      <c r="AF181" s="66">
        <v>47712195.82</v>
      </c>
      <c r="AG181" s="66">
        <v>7442787.9100000001</v>
      </c>
      <c r="AH181" s="68"/>
      <c r="AI181" s="92"/>
      <c r="AJ181" s="70" t="s">
        <v>729</v>
      </c>
    </row>
    <row r="182" spans="1:36" ht="18.75" customHeight="1" x14ac:dyDescent="0.25">
      <c r="A182" s="71" t="s">
        <v>528</v>
      </c>
      <c r="B182" s="64" t="s">
        <v>503</v>
      </c>
      <c r="C182" s="249" t="s">
        <v>728</v>
      </c>
      <c r="D182" s="271"/>
      <c r="E182" s="272"/>
      <c r="F182" s="65" t="s">
        <v>503</v>
      </c>
      <c r="G182" s="66">
        <v>64774801.509999998</v>
      </c>
      <c r="H182" s="66"/>
      <c r="I182" s="66">
        <v>64774801.509999998</v>
      </c>
      <c r="J182" s="66"/>
      <c r="K182" s="66"/>
      <c r="L182" s="66"/>
      <c r="M182" s="66"/>
      <c r="N182" s="66"/>
      <c r="O182" s="66"/>
      <c r="P182" s="66"/>
      <c r="Q182" s="66"/>
      <c r="R182" s="66">
        <v>55283217.890000001</v>
      </c>
      <c r="S182" s="66">
        <v>9491583.6199999992</v>
      </c>
      <c r="T182" s="66"/>
      <c r="U182" s="66">
        <v>50404740.57</v>
      </c>
      <c r="V182" s="66"/>
      <c r="W182" s="66">
        <v>50404740.57</v>
      </c>
      <c r="X182" s="66"/>
      <c r="Y182" s="66"/>
      <c r="Z182" s="66"/>
      <c r="AA182" s="66"/>
      <c r="AB182" s="66"/>
      <c r="AC182" s="66"/>
      <c r="AD182" s="66"/>
      <c r="AE182" s="66"/>
      <c r="AF182" s="66">
        <v>42961952.659999996</v>
      </c>
      <c r="AG182" s="66">
        <v>7442787.9100000001</v>
      </c>
      <c r="AH182" s="68"/>
      <c r="AI182" s="92"/>
      <c r="AJ182" s="70" t="s">
        <v>730</v>
      </c>
    </row>
    <row r="183" spans="1:36" ht="27.6" customHeight="1" x14ac:dyDescent="0.25">
      <c r="A183" s="71" t="s">
        <v>530</v>
      </c>
      <c r="B183" s="64" t="s">
        <v>503</v>
      </c>
      <c r="C183" s="249" t="s">
        <v>728</v>
      </c>
      <c r="D183" s="271"/>
      <c r="E183" s="272"/>
      <c r="F183" s="65" t="s">
        <v>531</v>
      </c>
      <c r="G183" s="66">
        <v>64774801.509999998</v>
      </c>
      <c r="H183" s="66"/>
      <c r="I183" s="66">
        <v>64774801.509999998</v>
      </c>
      <c r="J183" s="66"/>
      <c r="K183" s="66"/>
      <c r="L183" s="66"/>
      <c r="M183" s="66"/>
      <c r="N183" s="66"/>
      <c r="O183" s="66"/>
      <c r="P183" s="66"/>
      <c r="Q183" s="66"/>
      <c r="R183" s="66">
        <v>55283217.890000001</v>
      </c>
      <c r="S183" s="66">
        <v>9491583.6199999992</v>
      </c>
      <c r="T183" s="66"/>
      <c r="U183" s="66">
        <v>50404740.57</v>
      </c>
      <c r="V183" s="66"/>
      <c r="W183" s="66">
        <v>50404740.57</v>
      </c>
      <c r="X183" s="66"/>
      <c r="Y183" s="66"/>
      <c r="Z183" s="66"/>
      <c r="AA183" s="66"/>
      <c r="AB183" s="66"/>
      <c r="AC183" s="66"/>
      <c r="AD183" s="66"/>
      <c r="AE183" s="66"/>
      <c r="AF183" s="66">
        <v>42961952.659999996</v>
      </c>
      <c r="AG183" s="66">
        <v>7442787.9100000001</v>
      </c>
      <c r="AH183" s="68"/>
      <c r="AI183" s="92"/>
      <c r="AJ183" s="70" t="s">
        <v>731</v>
      </c>
    </row>
    <row r="184" spans="1:36" ht="11.25" customHeight="1" x14ac:dyDescent="0.25">
      <c r="A184" s="165" t="s">
        <v>535</v>
      </c>
      <c r="B184" s="74" t="s">
        <v>503</v>
      </c>
      <c r="C184" s="250" t="s">
        <v>728</v>
      </c>
      <c r="D184" s="273"/>
      <c r="E184" s="274"/>
      <c r="F184" s="75" t="s">
        <v>536</v>
      </c>
      <c r="G184" s="66">
        <v>41392546.409999996</v>
      </c>
      <c r="H184" s="76"/>
      <c r="I184" s="66">
        <v>41392546.409999996</v>
      </c>
      <c r="J184" s="76"/>
      <c r="K184" s="77"/>
      <c r="L184" s="77"/>
      <c r="M184" s="77"/>
      <c r="N184" s="77"/>
      <c r="O184" s="77"/>
      <c r="P184" s="77"/>
      <c r="Q184" s="77"/>
      <c r="R184" s="77">
        <v>36900962.789999999</v>
      </c>
      <c r="S184" s="77">
        <v>4491583.62</v>
      </c>
      <c r="T184" s="77"/>
      <c r="U184" s="66">
        <v>31798829.18</v>
      </c>
      <c r="V184" s="76"/>
      <c r="W184" s="66">
        <v>31798829.18</v>
      </c>
      <c r="X184" s="76"/>
      <c r="Y184" s="77"/>
      <c r="Z184" s="77"/>
      <c r="AA184" s="77"/>
      <c r="AB184" s="77"/>
      <c r="AC184" s="77"/>
      <c r="AD184" s="77"/>
      <c r="AE184" s="77"/>
      <c r="AF184" s="77">
        <v>27698783.190000001</v>
      </c>
      <c r="AG184" s="77">
        <v>4100045.99</v>
      </c>
      <c r="AH184" s="81"/>
      <c r="AI184" s="158" t="str">
        <f>C184&amp;F184</f>
        <v>00005030000000000244</v>
      </c>
      <c r="AJ184" s="70" t="str">
        <f>C184&amp;F184</f>
        <v>00005030000000000244</v>
      </c>
    </row>
    <row r="185" spans="1:36" ht="11.25" customHeight="1" x14ac:dyDescent="0.25">
      <c r="A185" s="166" t="s">
        <v>537</v>
      </c>
      <c r="B185" s="74" t="s">
        <v>503</v>
      </c>
      <c r="C185" s="250" t="s">
        <v>728</v>
      </c>
      <c r="D185" s="273"/>
      <c r="E185" s="274"/>
      <c r="F185" s="75" t="s">
        <v>538</v>
      </c>
      <c r="G185" s="66">
        <v>23382255.100000001</v>
      </c>
      <c r="H185" s="76"/>
      <c r="I185" s="66">
        <v>23382255.100000001</v>
      </c>
      <c r="J185" s="76"/>
      <c r="K185" s="77"/>
      <c r="L185" s="77"/>
      <c r="M185" s="77"/>
      <c r="N185" s="77"/>
      <c r="O185" s="77"/>
      <c r="P185" s="77"/>
      <c r="Q185" s="77"/>
      <c r="R185" s="77">
        <v>18382255.100000001</v>
      </c>
      <c r="S185" s="77">
        <v>5000000</v>
      </c>
      <c r="T185" s="77"/>
      <c r="U185" s="66">
        <v>18605911.390000001</v>
      </c>
      <c r="V185" s="76"/>
      <c r="W185" s="66">
        <v>18605911.390000001</v>
      </c>
      <c r="X185" s="76"/>
      <c r="Y185" s="77"/>
      <c r="Z185" s="77"/>
      <c r="AA185" s="77"/>
      <c r="AB185" s="77"/>
      <c r="AC185" s="77"/>
      <c r="AD185" s="77"/>
      <c r="AE185" s="77"/>
      <c r="AF185" s="77">
        <v>15263169.470000001</v>
      </c>
      <c r="AG185" s="77">
        <v>3342741.92</v>
      </c>
      <c r="AH185" s="81"/>
      <c r="AI185" s="158" t="str">
        <f>C185&amp;F185</f>
        <v>00005030000000000247</v>
      </c>
      <c r="AJ185" s="70" t="str">
        <f>C185&amp;F185</f>
        <v>00005030000000000247</v>
      </c>
    </row>
    <row r="186" spans="1:36" ht="18.75" customHeight="1" x14ac:dyDescent="0.25">
      <c r="A186" s="63" t="s">
        <v>600</v>
      </c>
      <c r="B186" s="64" t="s">
        <v>503</v>
      </c>
      <c r="C186" s="249" t="s">
        <v>728</v>
      </c>
      <c r="D186" s="271"/>
      <c r="E186" s="272"/>
      <c r="F186" s="65" t="s">
        <v>601</v>
      </c>
      <c r="G186" s="66">
        <v>4275397.04</v>
      </c>
      <c r="H186" s="66"/>
      <c r="I186" s="66">
        <v>4275397.04</v>
      </c>
      <c r="J186" s="66"/>
      <c r="K186" s="66"/>
      <c r="L186" s="66"/>
      <c r="M186" s="66"/>
      <c r="N186" s="66"/>
      <c r="O186" s="66"/>
      <c r="P186" s="66"/>
      <c r="Q186" s="66"/>
      <c r="R186" s="66">
        <v>4275397.04</v>
      </c>
      <c r="S186" s="66"/>
      <c r="T186" s="66"/>
      <c r="U186" s="66">
        <v>4224214.8</v>
      </c>
      <c r="V186" s="66"/>
      <c r="W186" s="66">
        <v>4224214.8</v>
      </c>
      <c r="X186" s="66"/>
      <c r="Y186" s="66"/>
      <c r="Z186" s="66"/>
      <c r="AA186" s="66"/>
      <c r="AB186" s="66"/>
      <c r="AC186" s="66"/>
      <c r="AD186" s="66"/>
      <c r="AE186" s="66"/>
      <c r="AF186" s="66">
        <v>4224214.8</v>
      </c>
      <c r="AG186" s="66"/>
      <c r="AH186" s="68"/>
      <c r="AI186" s="92"/>
      <c r="AJ186" s="70" t="s">
        <v>732</v>
      </c>
    </row>
    <row r="187" spans="1:36" ht="11.25" customHeight="1" x14ac:dyDescent="0.25">
      <c r="A187" s="71" t="s">
        <v>603</v>
      </c>
      <c r="B187" s="64" t="s">
        <v>503</v>
      </c>
      <c r="C187" s="249" t="s">
        <v>728</v>
      </c>
      <c r="D187" s="271"/>
      <c r="E187" s="272"/>
      <c r="F187" s="65" t="s">
        <v>604</v>
      </c>
      <c r="G187" s="66">
        <v>4275397.04</v>
      </c>
      <c r="H187" s="66"/>
      <c r="I187" s="66">
        <v>4275397.04</v>
      </c>
      <c r="J187" s="66"/>
      <c r="K187" s="66"/>
      <c r="L187" s="66"/>
      <c r="M187" s="66"/>
      <c r="N187" s="66"/>
      <c r="O187" s="66"/>
      <c r="P187" s="66"/>
      <c r="Q187" s="66"/>
      <c r="R187" s="66">
        <v>4275397.04</v>
      </c>
      <c r="S187" s="66"/>
      <c r="T187" s="66"/>
      <c r="U187" s="66">
        <v>4224214.8</v>
      </c>
      <c r="V187" s="66"/>
      <c r="W187" s="66">
        <v>4224214.8</v>
      </c>
      <c r="X187" s="66"/>
      <c r="Y187" s="66"/>
      <c r="Z187" s="66"/>
      <c r="AA187" s="66"/>
      <c r="AB187" s="66"/>
      <c r="AC187" s="66"/>
      <c r="AD187" s="66"/>
      <c r="AE187" s="66"/>
      <c r="AF187" s="66">
        <v>4224214.8</v>
      </c>
      <c r="AG187" s="66"/>
      <c r="AH187" s="68"/>
      <c r="AI187" s="92"/>
      <c r="AJ187" s="70" t="s">
        <v>733</v>
      </c>
    </row>
    <row r="188" spans="1:36" ht="27.6" customHeight="1" x14ac:dyDescent="0.25">
      <c r="A188" s="165" t="s">
        <v>682</v>
      </c>
      <c r="B188" s="74" t="s">
        <v>503</v>
      </c>
      <c r="C188" s="250" t="s">
        <v>728</v>
      </c>
      <c r="D188" s="273"/>
      <c r="E188" s="274"/>
      <c r="F188" s="75" t="s">
        <v>683</v>
      </c>
      <c r="G188" s="66">
        <v>4275397.04</v>
      </c>
      <c r="H188" s="76"/>
      <c r="I188" s="66">
        <v>4275397.04</v>
      </c>
      <c r="J188" s="76"/>
      <c r="K188" s="77"/>
      <c r="L188" s="77"/>
      <c r="M188" s="77"/>
      <c r="N188" s="77"/>
      <c r="O188" s="77"/>
      <c r="P188" s="77"/>
      <c r="Q188" s="77"/>
      <c r="R188" s="77">
        <v>4275397.04</v>
      </c>
      <c r="S188" s="77"/>
      <c r="T188" s="77"/>
      <c r="U188" s="66">
        <v>4224214.8</v>
      </c>
      <c r="V188" s="76"/>
      <c r="W188" s="66">
        <v>4224214.8</v>
      </c>
      <c r="X188" s="76"/>
      <c r="Y188" s="77"/>
      <c r="Z188" s="77"/>
      <c r="AA188" s="77"/>
      <c r="AB188" s="77"/>
      <c r="AC188" s="77"/>
      <c r="AD188" s="77"/>
      <c r="AE188" s="77"/>
      <c r="AF188" s="77">
        <v>4224214.8</v>
      </c>
      <c r="AG188" s="77"/>
      <c r="AH188" s="81"/>
      <c r="AI188" s="158" t="str">
        <f>C188&amp;F188</f>
        <v>00005030000000000414</v>
      </c>
      <c r="AJ188" s="70" t="str">
        <f>C188&amp;F188</f>
        <v>00005030000000000414</v>
      </c>
    </row>
    <row r="189" spans="1:36" ht="27.6" customHeight="1" x14ac:dyDescent="0.25">
      <c r="A189" s="63" t="s">
        <v>645</v>
      </c>
      <c r="B189" s="64" t="s">
        <v>503</v>
      </c>
      <c r="C189" s="249" t="s">
        <v>728</v>
      </c>
      <c r="D189" s="271"/>
      <c r="E189" s="272"/>
      <c r="F189" s="65" t="s">
        <v>646</v>
      </c>
      <c r="G189" s="66">
        <v>987166.67</v>
      </c>
      <c r="H189" s="66"/>
      <c r="I189" s="66">
        <v>987166.67</v>
      </c>
      <c r="J189" s="66"/>
      <c r="K189" s="66"/>
      <c r="L189" s="66"/>
      <c r="M189" s="66"/>
      <c r="N189" s="66"/>
      <c r="O189" s="66"/>
      <c r="P189" s="66"/>
      <c r="Q189" s="66"/>
      <c r="R189" s="66">
        <v>987166.67</v>
      </c>
      <c r="S189" s="66"/>
      <c r="T189" s="66"/>
      <c r="U189" s="66">
        <v>526028.36</v>
      </c>
      <c r="V189" s="66"/>
      <c r="W189" s="66">
        <v>526028.36</v>
      </c>
      <c r="X189" s="66"/>
      <c r="Y189" s="66"/>
      <c r="Z189" s="66"/>
      <c r="AA189" s="66"/>
      <c r="AB189" s="66"/>
      <c r="AC189" s="66"/>
      <c r="AD189" s="66"/>
      <c r="AE189" s="66"/>
      <c r="AF189" s="66">
        <v>526028.36</v>
      </c>
      <c r="AG189" s="66"/>
      <c r="AH189" s="68"/>
      <c r="AI189" s="92"/>
      <c r="AJ189" s="70" t="s">
        <v>734</v>
      </c>
    </row>
    <row r="190" spans="1:36" ht="11.25" customHeight="1" x14ac:dyDescent="0.25">
      <c r="A190" s="71" t="s">
        <v>648</v>
      </c>
      <c r="B190" s="64" t="s">
        <v>503</v>
      </c>
      <c r="C190" s="249" t="s">
        <v>728</v>
      </c>
      <c r="D190" s="271"/>
      <c r="E190" s="272"/>
      <c r="F190" s="65" t="s">
        <v>649</v>
      </c>
      <c r="G190" s="66">
        <v>987166.67</v>
      </c>
      <c r="H190" s="66"/>
      <c r="I190" s="66">
        <v>987166.67</v>
      </c>
      <c r="J190" s="66"/>
      <c r="K190" s="66"/>
      <c r="L190" s="66"/>
      <c r="M190" s="66"/>
      <c r="N190" s="66"/>
      <c r="O190" s="66"/>
      <c r="P190" s="66"/>
      <c r="Q190" s="66"/>
      <c r="R190" s="66">
        <v>987166.67</v>
      </c>
      <c r="S190" s="66"/>
      <c r="T190" s="66"/>
      <c r="U190" s="66">
        <v>526028.36</v>
      </c>
      <c r="V190" s="66"/>
      <c r="W190" s="66">
        <v>526028.36</v>
      </c>
      <c r="X190" s="66"/>
      <c r="Y190" s="66"/>
      <c r="Z190" s="66"/>
      <c r="AA190" s="66"/>
      <c r="AB190" s="66"/>
      <c r="AC190" s="66"/>
      <c r="AD190" s="66"/>
      <c r="AE190" s="66"/>
      <c r="AF190" s="66">
        <v>526028.36</v>
      </c>
      <c r="AG190" s="66"/>
      <c r="AH190" s="68"/>
      <c r="AI190" s="92"/>
      <c r="AJ190" s="70" t="s">
        <v>735</v>
      </c>
    </row>
    <row r="191" spans="1:36" ht="45.4" customHeight="1" x14ac:dyDescent="0.25">
      <c r="A191" s="165" t="s">
        <v>651</v>
      </c>
      <c r="B191" s="74" t="s">
        <v>503</v>
      </c>
      <c r="C191" s="250" t="s">
        <v>728</v>
      </c>
      <c r="D191" s="273"/>
      <c r="E191" s="274"/>
      <c r="F191" s="75" t="s">
        <v>652</v>
      </c>
      <c r="G191" s="66">
        <v>987166.67</v>
      </c>
      <c r="H191" s="76"/>
      <c r="I191" s="66">
        <v>987166.67</v>
      </c>
      <c r="J191" s="76"/>
      <c r="K191" s="77"/>
      <c r="L191" s="77"/>
      <c r="M191" s="77"/>
      <c r="N191" s="77"/>
      <c r="O191" s="77"/>
      <c r="P191" s="77"/>
      <c r="Q191" s="77"/>
      <c r="R191" s="77">
        <v>987166.67</v>
      </c>
      <c r="S191" s="77"/>
      <c r="T191" s="77"/>
      <c r="U191" s="66">
        <v>526028.36</v>
      </c>
      <c r="V191" s="76"/>
      <c r="W191" s="66">
        <v>526028.36</v>
      </c>
      <c r="X191" s="76"/>
      <c r="Y191" s="77"/>
      <c r="Z191" s="77"/>
      <c r="AA191" s="77"/>
      <c r="AB191" s="77"/>
      <c r="AC191" s="77"/>
      <c r="AD191" s="77"/>
      <c r="AE191" s="77"/>
      <c r="AF191" s="77">
        <v>526028.36</v>
      </c>
      <c r="AG191" s="77"/>
      <c r="AH191" s="81"/>
      <c r="AI191" s="158" t="str">
        <f>C191&amp;F191</f>
        <v>00005030000000000611</v>
      </c>
      <c r="AJ191" s="70" t="str">
        <f>C191&amp;F191</f>
        <v>00005030000000000611</v>
      </c>
    </row>
    <row r="192" spans="1:36" ht="18.75" customHeight="1" x14ac:dyDescent="0.25">
      <c r="A192" s="63" t="s">
        <v>736</v>
      </c>
      <c r="B192" s="64" t="s">
        <v>503</v>
      </c>
      <c r="C192" s="249" t="s">
        <v>737</v>
      </c>
      <c r="D192" s="271"/>
      <c r="E192" s="272"/>
      <c r="F192" s="65" t="s">
        <v>506</v>
      </c>
      <c r="G192" s="66">
        <v>10265442</v>
      </c>
      <c r="H192" s="66"/>
      <c r="I192" s="66">
        <v>10265442</v>
      </c>
      <c r="J192" s="66"/>
      <c r="K192" s="66"/>
      <c r="L192" s="66"/>
      <c r="M192" s="66"/>
      <c r="N192" s="66"/>
      <c r="O192" s="66"/>
      <c r="P192" s="66"/>
      <c r="Q192" s="66"/>
      <c r="R192" s="66">
        <v>10265442</v>
      </c>
      <c r="S192" s="66"/>
      <c r="T192" s="66"/>
      <c r="U192" s="66">
        <v>8121898.7699999996</v>
      </c>
      <c r="V192" s="66"/>
      <c r="W192" s="66">
        <v>8121898.7699999996</v>
      </c>
      <c r="X192" s="66"/>
      <c r="Y192" s="66"/>
      <c r="Z192" s="66"/>
      <c r="AA192" s="66"/>
      <c r="AB192" s="66"/>
      <c r="AC192" s="66"/>
      <c r="AD192" s="66"/>
      <c r="AE192" s="66"/>
      <c r="AF192" s="66">
        <v>8121898.7699999996</v>
      </c>
      <c r="AG192" s="66"/>
      <c r="AH192" s="68"/>
      <c r="AI192" s="92"/>
      <c r="AJ192" s="70" t="s">
        <v>738</v>
      </c>
    </row>
    <row r="193" spans="1:36" ht="27.6" customHeight="1" x14ac:dyDescent="0.25">
      <c r="A193" s="71" t="s">
        <v>645</v>
      </c>
      <c r="B193" s="64" t="s">
        <v>503</v>
      </c>
      <c r="C193" s="249" t="s">
        <v>737</v>
      </c>
      <c r="D193" s="271"/>
      <c r="E193" s="272"/>
      <c r="F193" s="65" t="s">
        <v>646</v>
      </c>
      <c r="G193" s="66">
        <v>10265442</v>
      </c>
      <c r="H193" s="66"/>
      <c r="I193" s="66">
        <v>10265442</v>
      </c>
      <c r="J193" s="66"/>
      <c r="K193" s="66"/>
      <c r="L193" s="66"/>
      <c r="M193" s="66"/>
      <c r="N193" s="66"/>
      <c r="O193" s="66"/>
      <c r="P193" s="66"/>
      <c r="Q193" s="66"/>
      <c r="R193" s="66">
        <v>10265442</v>
      </c>
      <c r="S193" s="66"/>
      <c r="T193" s="66"/>
      <c r="U193" s="66">
        <v>8121898.7699999996</v>
      </c>
      <c r="V193" s="66"/>
      <c r="W193" s="66">
        <v>8121898.7699999996</v>
      </c>
      <c r="X193" s="66"/>
      <c r="Y193" s="66"/>
      <c r="Z193" s="66"/>
      <c r="AA193" s="66"/>
      <c r="AB193" s="66"/>
      <c r="AC193" s="66"/>
      <c r="AD193" s="66"/>
      <c r="AE193" s="66"/>
      <c r="AF193" s="66">
        <v>8121898.7699999996</v>
      </c>
      <c r="AG193" s="66"/>
      <c r="AH193" s="68"/>
      <c r="AI193" s="92"/>
      <c r="AJ193" s="70" t="s">
        <v>739</v>
      </c>
    </row>
    <row r="194" spans="1:36" ht="11.25" customHeight="1" x14ac:dyDescent="0.25">
      <c r="A194" s="71" t="s">
        <v>648</v>
      </c>
      <c r="B194" s="64" t="s">
        <v>503</v>
      </c>
      <c r="C194" s="249" t="s">
        <v>737</v>
      </c>
      <c r="D194" s="271"/>
      <c r="E194" s="272"/>
      <c r="F194" s="65" t="s">
        <v>649</v>
      </c>
      <c r="G194" s="66">
        <v>10265442</v>
      </c>
      <c r="H194" s="66"/>
      <c r="I194" s="66">
        <v>10265442</v>
      </c>
      <c r="J194" s="66"/>
      <c r="K194" s="66"/>
      <c r="L194" s="66"/>
      <c r="M194" s="66"/>
      <c r="N194" s="66"/>
      <c r="O194" s="66"/>
      <c r="P194" s="66"/>
      <c r="Q194" s="66"/>
      <c r="R194" s="66">
        <v>10265442</v>
      </c>
      <c r="S194" s="66"/>
      <c r="T194" s="66"/>
      <c r="U194" s="66">
        <v>8121898.7699999996</v>
      </c>
      <c r="V194" s="66"/>
      <c r="W194" s="66">
        <v>8121898.7699999996</v>
      </c>
      <c r="X194" s="66"/>
      <c r="Y194" s="66"/>
      <c r="Z194" s="66"/>
      <c r="AA194" s="66"/>
      <c r="AB194" s="66"/>
      <c r="AC194" s="66"/>
      <c r="AD194" s="66"/>
      <c r="AE194" s="66"/>
      <c r="AF194" s="66">
        <v>8121898.7699999996</v>
      </c>
      <c r="AG194" s="66"/>
      <c r="AH194" s="68"/>
      <c r="AI194" s="92"/>
      <c r="AJ194" s="70" t="s">
        <v>740</v>
      </c>
    </row>
    <row r="195" spans="1:36" ht="45.4" customHeight="1" x14ac:dyDescent="0.25">
      <c r="A195" s="165" t="s">
        <v>651</v>
      </c>
      <c r="B195" s="74" t="s">
        <v>503</v>
      </c>
      <c r="C195" s="250" t="s">
        <v>737</v>
      </c>
      <c r="D195" s="273"/>
      <c r="E195" s="274"/>
      <c r="F195" s="75" t="s">
        <v>652</v>
      </c>
      <c r="G195" s="66">
        <v>10265442</v>
      </c>
      <c r="H195" s="76"/>
      <c r="I195" s="66">
        <v>10265442</v>
      </c>
      <c r="J195" s="76"/>
      <c r="K195" s="77"/>
      <c r="L195" s="77"/>
      <c r="M195" s="77"/>
      <c r="N195" s="77"/>
      <c r="O195" s="77"/>
      <c r="P195" s="77"/>
      <c r="Q195" s="77"/>
      <c r="R195" s="77">
        <v>10265442</v>
      </c>
      <c r="S195" s="77"/>
      <c r="T195" s="77"/>
      <c r="U195" s="66">
        <v>8121898.7699999996</v>
      </c>
      <c r="V195" s="76"/>
      <c r="W195" s="66">
        <v>8121898.7699999996</v>
      </c>
      <c r="X195" s="76"/>
      <c r="Y195" s="77"/>
      <c r="Z195" s="77"/>
      <c r="AA195" s="77"/>
      <c r="AB195" s="77"/>
      <c r="AC195" s="77"/>
      <c r="AD195" s="77"/>
      <c r="AE195" s="77"/>
      <c r="AF195" s="77">
        <v>8121898.7699999996</v>
      </c>
      <c r="AG195" s="77"/>
      <c r="AH195" s="81"/>
      <c r="AI195" s="158" t="str">
        <f>C195&amp;F195</f>
        <v>00005050000000000611</v>
      </c>
      <c r="AJ195" s="70" t="str">
        <f>C195&amp;F195</f>
        <v>00005050000000000611</v>
      </c>
    </row>
    <row r="196" spans="1:36" ht="11.25" customHeight="1" x14ac:dyDescent="0.25">
      <c r="A196" s="63" t="s">
        <v>741</v>
      </c>
      <c r="B196" s="64" t="s">
        <v>503</v>
      </c>
      <c r="C196" s="249" t="s">
        <v>742</v>
      </c>
      <c r="D196" s="271"/>
      <c r="E196" s="272"/>
      <c r="F196" s="65" t="s">
        <v>506</v>
      </c>
      <c r="G196" s="66">
        <v>455214534.36000001</v>
      </c>
      <c r="H196" s="66"/>
      <c r="I196" s="66">
        <v>455214534.36000001</v>
      </c>
      <c r="J196" s="66"/>
      <c r="K196" s="66"/>
      <c r="L196" s="66"/>
      <c r="M196" s="66"/>
      <c r="N196" s="66"/>
      <c r="O196" s="66"/>
      <c r="P196" s="66"/>
      <c r="Q196" s="66">
        <v>455126952.36000001</v>
      </c>
      <c r="R196" s="66">
        <v>56282</v>
      </c>
      <c r="S196" s="66">
        <v>31300</v>
      </c>
      <c r="T196" s="66"/>
      <c r="U196" s="66">
        <v>384013809.49000001</v>
      </c>
      <c r="V196" s="66"/>
      <c r="W196" s="66">
        <v>384013809.49000001</v>
      </c>
      <c r="X196" s="66"/>
      <c r="Y196" s="66"/>
      <c r="Z196" s="66"/>
      <c r="AA196" s="66"/>
      <c r="AB196" s="66"/>
      <c r="AC196" s="66"/>
      <c r="AD196" s="66"/>
      <c r="AE196" s="66">
        <v>383938294.49000001</v>
      </c>
      <c r="AF196" s="66">
        <v>53282</v>
      </c>
      <c r="AG196" s="66">
        <v>22233</v>
      </c>
      <c r="AH196" s="68"/>
      <c r="AI196" s="92"/>
      <c r="AJ196" s="70" t="s">
        <v>743</v>
      </c>
    </row>
    <row r="197" spans="1:36" ht="11.25" customHeight="1" x14ac:dyDescent="0.25">
      <c r="A197" s="71" t="s">
        <v>744</v>
      </c>
      <c r="B197" s="64" t="s">
        <v>503</v>
      </c>
      <c r="C197" s="249" t="s">
        <v>745</v>
      </c>
      <c r="D197" s="271"/>
      <c r="E197" s="272"/>
      <c r="F197" s="65" t="s">
        <v>506</v>
      </c>
      <c r="G197" s="66">
        <v>178743518.18000001</v>
      </c>
      <c r="H197" s="66"/>
      <c r="I197" s="66">
        <v>178743518.18000001</v>
      </c>
      <c r="J197" s="66"/>
      <c r="K197" s="66"/>
      <c r="L197" s="66"/>
      <c r="M197" s="66"/>
      <c r="N197" s="66"/>
      <c r="O197" s="66"/>
      <c r="P197" s="66"/>
      <c r="Q197" s="66">
        <v>178743518.18000001</v>
      </c>
      <c r="R197" s="66"/>
      <c r="S197" s="66"/>
      <c r="T197" s="66"/>
      <c r="U197" s="66">
        <v>152476973.18000001</v>
      </c>
      <c r="V197" s="66"/>
      <c r="W197" s="66">
        <v>152476973.18000001</v>
      </c>
      <c r="X197" s="66"/>
      <c r="Y197" s="66"/>
      <c r="Z197" s="66"/>
      <c r="AA197" s="66"/>
      <c r="AB197" s="66"/>
      <c r="AC197" s="66"/>
      <c r="AD197" s="66"/>
      <c r="AE197" s="66">
        <v>152476973.18000001</v>
      </c>
      <c r="AF197" s="66"/>
      <c r="AG197" s="66"/>
      <c r="AH197" s="68"/>
      <c r="AI197" s="92"/>
      <c r="AJ197" s="70" t="s">
        <v>746</v>
      </c>
    </row>
    <row r="198" spans="1:36" ht="27.6" customHeight="1" x14ac:dyDescent="0.25">
      <c r="A198" s="71" t="s">
        <v>645</v>
      </c>
      <c r="B198" s="64" t="s">
        <v>503</v>
      </c>
      <c r="C198" s="249" t="s">
        <v>745</v>
      </c>
      <c r="D198" s="271"/>
      <c r="E198" s="272"/>
      <c r="F198" s="65" t="s">
        <v>646</v>
      </c>
      <c r="G198" s="66">
        <v>178743518.18000001</v>
      </c>
      <c r="H198" s="66"/>
      <c r="I198" s="66">
        <v>178743518.18000001</v>
      </c>
      <c r="J198" s="66"/>
      <c r="K198" s="66"/>
      <c r="L198" s="66"/>
      <c r="M198" s="66"/>
      <c r="N198" s="66"/>
      <c r="O198" s="66"/>
      <c r="P198" s="66"/>
      <c r="Q198" s="66">
        <v>178743518.18000001</v>
      </c>
      <c r="R198" s="66"/>
      <c r="S198" s="66"/>
      <c r="T198" s="66"/>
      <c r="U198" s="66">
        <v>152476973.18000001</v>
      </c>
      <c r="V198" s="66"/>
      <c r="W198" s="66">
        <v>152476973.18000001</v>
      </c>
      <c r="X198" s="66"/>
      <c r="Y198" s="66"/>
      <c r="Z198" s="66"/>
      <c r="AA198" s="66"/>
      <c r="AB198" s="66"/>
      <c r="AC198" s="66"/>
      <c r="AD198" s="66"/>
      <c r="AE198" s="66">
        <v>152476973.18000001</v>
      </c>
      <c r="AF198" s="66"/>
      <c r="AG198" s="66"/>
      <c r="AH198" s="68"/>
      <c r="AI198" s="92"/>
      <c r="AJ198" s="70" t="s">
        <v>747</v>
      </c>
    </row>
    <row r="199" spans="1:36" ht="11.25" customHeight="1" x14ac:dyDescent="0.25">
      <c r="A199" s="71" t="s">
        <v>748</v>
      </c>
      <c r="B199" s="64" t="s">
        <v>503</v>
      </c>
      <c r="C199" s="249" t="s">
        <v>745</v>
      </c>
      <c r="D199" s="271"/>
      <c r="E199" s="272"/>
      <c r="F199" s="65" t="s">
        <v>749</v>
      </c>
      <c r="G199" s="66">
        <v>178743518.18000001</v>
      </c>
      <c r="H199" s="66"/>
      <c r="I199" s="66">
        <v>178743518.18000001</v>
      </c>
      <c r="J199" s="66"/>
      <c r="K199" s="66"/>
      <c r="L199" s="66"/>
      <c r="M199" s="66"/>
      <c r="N199" s="66"/>
      <c r="O199" s="66"/>
      <c r="P199" s="66"/>
      <c r="Q199" s="66">
        <v>178743518.18000001</v>
      </c>
      <c r="R199" s="66"/>
      <c r="S199" s="66"/>
      <c r="T199" s="66"/>
      <c r="U199" s="66">
        <v>152476973.18000001</v>
      </c>
      <c r="V199" s="66"/>
      <c r="W199" s="66">
        <v>152476973.18000001</v>
      </c>
      <c r="X199" s="66"/>
      <c r="Y199" s="66"/>
      <c r="Z199" s="66"/>
      <c r="AA199" s="66"/>
      <c r="AB199" s="66"/>
      <c r="AC199" s="66"/>
      <c r="AD199" s="66"/>
      <c r="AE199" s="66">
        <v>152476973.18000001</v>
      </c>
      <c r="AF199" s="66"/>
      <c r="AG199" s="66"/>
      <c r="AH199" s="68"/>
      <c r="AI199" s="92"/>
      <c r="AJ199" s="70" t="s">
        <v>750</v>
      </c>
    </row>
    <row r="200" spans="1:36" ht="45.4" customHeight="1" x14ac:dyDescent="0.25">
      <c r="A200" s="165" t="s">
        <v>751</v>
      </c>
      <c r="B200" s="74" t="s">
        <v>503</v>
      </c>
      <c r="C200" s="250" t="s">
        <v>745</v>
      </c>
      <c r="D200" s="273"/>
      <c r="E200" s="274"/>
      <c r="F200" s="75" t="s">
        <v>752</v>
      </c>
      <c r="G200" s="66">
        <v>173658968.18000001</v>
      </c>
      <c r="H200" s="76"/>
      <c r="I200" s="66">
        <v>173658968.18000001</v>
      </c>
      <c r="J200" s="76"/>
      <c r="K200" s="77"/>
      <c r="L200" s="77"/>
      <c r="M200" s="77"/>
      <c r="N200" s="77"/>
      <c r="O200" s="77"/>
      <c r="P200" s="77"/>
      <c r="Q200" s="77">
        <v>173658968.18000001</v>
      </c>
      <c r="R200" s="77"/>
      <c r="S200" s="77"/>
      <c r="T200" s="77"/>
      <c r="U200" s="66">
        <v>147445423.18000001</v>
      </c>
      <c r="V200" s="76"/>
      <c r="W200" s="66">
        <v>147445423.18000001</v>
      </c>
      <c r="X200" s="76"/>
      <c r="Y200" s="77"/>
      <c r="Z200" s="77"/>
      <c r="AA200" s="77"/>
      <c r="AB200" s="77"/>
      <c r="AC200" s="77"/>
      <c r="AD200" s="77"/>
      <c r="AE200" s="77">
        <v>147445423.18000001</v>
      </c>
      <c r="AF200" s="77"/>
      <c r="AG200" s="77"/>
      <c r="AH200" s="81"/>
      <c r="AI200" s="158" t="str">
        <f>C200&amp;F200</f>
        <v>00007010000000000621</v>
      </c>
      <c r="AJ200" s="70" t="str">
        <f>C200&amp;F200</f>
        <v>00007010000000000621</v>
      </c>
    </row>
    <row r="201" spans="1:36" ht="11.25" customHeight="1" x14ac:dyDescent="0.25">
      <c r="A201" s="166" t="s">
        <v>753</v>
      </c>
      <c r="B201" s="74" t="s">
        <v>503</v>
      </c>
      <c r="C201" s="250" t="s">
        <v>745</v>
      </c>
      <c r="D201" s="273"/>
      <c r="E201" s="274"/>
      <c r="F201" s="75" t="s">
        <v>754</v>
      </c>
      <c r="G201" s="66">
        <v>5084550</v>
      </c>
      <c r="H201" s="76"/>
      <c r="I201" s="66">
        <v>5084550</v>
      </c>
      <c r="J201" s="76"/>
      <c r="K201" s="77"/>
      <c r="L201" s="77"/>
      <c r="M201" s="77"/>
      <c r="N201" s="77"/>
      <c r="O201" s="77"/>
      <c r="P201" s="77"/>
      <c r="Q201" s="77">
        <v>5084550</v>
      </c>
      <c r="R201" s="77"/>
      <c r="S201" s="77"/>
      <c r="T201" s="77"/>
      <c r="U201" s="66">
        <v>5031550</v>
      </c>
      <c r="V201" s="76"/>
      <c r="W201" s="66">
        <v>5031550</v>
      </c>
      <c r="X201" s="76"/>
      <c r="Y201" s="77"/>
      <c r="Z201" s="77"/>
      <c r="AA201" s="77"/>
      <c r="AB201" s="77"/>
      <c r="AC201" s="77"/>
      <c r="AD201" s="77"/>
      <c r="AE201" s="77">
        <v>5031550</v>
      </c>
      <c r="AF201" s="77"/>
      <c r="AG201" s="77"/>
      <c r="AH201" s="81"/>
      <c r="AI201" s="158" t="str">
        <f>C201&amp;F201</f>
        <v>00007010000000000622</v>
      </c>
      <c r="AJ201" s="70" t="str">
        <f>C201&amp;F201</f>
        <v>00007010000000000622</v>
      </c>
    </row>
    <row r="202" spans="1:36" ht="11.25" customHeight="1" x14ac:dyDescent="0.25">
      <c r="A202" s="63" t="s">
        <v>755</v>
      </c>
      <c r="B202" s="64" t="s">
        <v>503</v>
      </c>
      <c r="C202" s="249" t="s">
        <v>756</v>
      </c>
      <c r="D202" s="271"/>
      <c r="E202" s="272"/>
      <c r="F202" s="65" t="s">
        <v>506</v>
      </c>
      <c r="G202" s="66">
        <v>224010223.41</v>
      </c>
      <c r="H202" s="66"/>
      <c r="I202" s="66">
        <v>224010223.41</v>
      </c>
      <c r="J202" s="66"/>
      <c r="K202" s="66"/>
      <c r="L202" s="66"/>
      <c r="M202" s="66"/>
      <c r="N202" s="66"/>
      <c r="O202" s="66"/>
      <c r="P202" s="66"/>
      <c r="Q202" s="66">
        <v>224010223.41</v>
      </c>
      <c r="R202" s="66"/>
      <c r="S202" s="66"/>
      <c r="T202" s="66"/>
      <c r="U202" s="66">
        <v>189821175.66999999</v>
      </c>
      <c r="V202" s="66"/>
      <c r="W202" s="66">
        <v>189821175.66999999</v>
      </c>
      <c r="X202" s="66"/>
      <c r="Y202" s="66"/>
      <c r="Z202" s="66"/>
      <c r="AA202" s="66"/>
      <c r="AB202" s="66"/>
      <c r="AC202" s="66"/>
      <c r="AD202" s="66"/>
      <c r="AE202" s="66">
        <v>189821175.66999999</v>
      </c>
      <c r="AF202" s="66"/>
      <c r="AG202" s="66"/>
      <c r="AH202" s="68"/>
      <c r="AI202" s="92"/>
      <c r="AJ202" s="70" t="s">
        <v>757</v>
      </c>
    </row>
    <row r="203" spans="1:36" ht="27.6" customHeight="1" x14ac:dyDescent="0.25">
      <c r="A203" s="71" t="s">
        <v>645</v>
      </c>
      <c r="B203" s="64" t="s">
        <v>503</v>
      </c>
      <c r="C203" s="249" t="s">
        <v>756</v>
      </c>
      <c r="D203" s="271"/>
      <c r="E203" s="272"/>
      <c r="F203" s="65" t="s">
        <v>646</v>
      </c>
      <c r="G203" s="66">
        <v>224010223.41</v>
      </c>
      <c r="H203" s="66"/>
      <c r="I203" s="66">
        <v>224010223.41</v>
      </c>
      <c r="J203" s="66"/>
      <c r="K203" s="66"/>
      <c r="L203" s="66"/>
      <c r="M203" s="66"/>
      <c r="N203" s="66"/>
      <c r="O203" s="66"/>
      <c r="P203" s="66"/>
      <c r="Q203" s="66">
        <v>224010223.41</v>
      </c>
      <c r="R203" s="66"/>
      <c r="S203" s="66"/>
      <c r="T203" s="66"/>
      <c r="U203" s="66">
        <v>189821175.66999999</v>
      </c>
      <c r="V203" s="66"/>
      <c r="W203" s="66">
        <v>189821175.66999999</v>
      </c>
      <c r="X203" s="66"/>
      <c r="Y203" s="66"/>
      <c r="Z203" s="66"/>
      <c r="AA203" s="66"/>
      <c r="AB203" s="66"/>
      <c r="AC203" s="66"/>
      <c r="AD203" s="66"/>
      <c r="AE203" s="66">
        <v>189821175.66999999</v>
      </c>
      <c r="AF203" s="66"/>
      <c r="AG203" s="66"/>
      <c r="AH203" s="68"/>
      <c r="AI203" s="92"/>
      <c r="AJ203" s="70" t="s">
        <v>758</v>
      </c>
    </row>
    <row r="204" spans="1:36" ht="11.25" customHeight="1" x14ac:dyDescent="0.25">
      <c r="A204" s="71" t="s">
        <v>748</v>
      </c>
      <c r="B204" s="64" t="s">
        <v>503</v>
      </c>
      <c r="C204" s="249" t="s">
        <v>756</v>
      </c>
      <c r="D204" s="271"/>
      <c r="E204" s="272"/>
      <c r="F204" s="65" t="s">
        <v>749</v>
      </c>
      <c r="G204" s="66">
        <v>224010223.41</v>
      </c>
      <c r="H204" s="66"/>
      <c r="I204" s="66">
        <v>224010223.41</v>
      </c>
      <c r="J204" s="66"/>
      <c r="K204" s="66"/>
      <c r="L204" s="66"/>
      <c r="M204" s="66"/>
      <c r="N204" s="66"/>
      <c r="O204" s="66"/>
      <c r="P204" s="66"/>
      <c r="Q204" s="66">
        <v>224010223.41</v>
      </c>
      <c r="R204" s="66"/>
      <c r="S204" s="66"/>
      <c r="T204" s="66"/>
      <c r="U204" s="66">
        <v>189821175.66999999</v>
      </c>
      <c r="V204" s="66"/>
      <c r="W204" s="66">
        <v>189821175.66999999</v>
      </c>
      <c r="X204" s="66"/>
      <c r="Y204" s="66"/>
      <c r="Z204" s="66"/>
      <c r="AA204" s="66"/>
      <c r="AB204" s="66"/>
      <c r="AC204" s="66"/>
      <c r="AD204" s="66"/>
      <c r="AE204" s="66">
        <v>189821175.66999999</v>
      </c>
      <c r="AF204" s="66"/>
      <c r="AG204" s="66"/>
      <c r="AH204" s="68"/>
      <c r="AI204" s="92"/>
      <c r="AJ204" s="70" t="s">
        <v>759</v>
      </c>
    </row>
    <row r="205" spans="1:36" ht="45.4" customHeight="1" x14ac:dyDescent="0.25">
      <c r="A205" s="165" t="s">
        <v>751</v>
      </c>
      <c r="B205" s="74" t="s">
        <v>503</v>
      </c>
      <c r="C205" s="250" t="s">
        <v>756</v>
      </c>
      <c r="D205" s="273"/>
      <c r="E205" s="274"/>
      <c r="F205" s="75" t="s">
        <v>752</v>
      </c>
      <c r="G205" s="66">
        <v>213493673.72</v>
      </c>
      <c r="H205" s="76"/>
      <c r="I205" s="66">
        <v>213493673.72</v>
      </c>
      <c r="J205" s="76"/>
      <c r="K205" s="77"/>
      <c r="L205" s="77"/>
      <c r="M205" s="77"/>
      <c r="N205" s="77"/>
      <c r="O205" s="77"/>
      <c r="P205" s="77"/>
      <c r="Q205" s="77">
        <v>213493673.72</v>
      </c>
      <c r="R205" s="77"/>
      <c r="S205" s="77"/>
      <c r="T205" s="77"/>
      <c r="U205" s="66">
        <v>182187337.33000001</v>
      </c>
      <c r="V205" s="76"/>
      <c r="W205" s="66">
        <v>182187337.33000001</v>
      </c>
      <c r="X205" s="76"/>
      <c r="Y205" s="77"/>
      <c r="Z205" s="77"/>
      <c r="AA205" s="77"/>
      <c r="AB205" s="77"/>
      <c r="AC205" s="77"/>
      <c r="AD205" s="77"/>
      <c r="AE205" s="77">
        <v>182187337.33000001</v>
      </c>
      <c r="AF205" s="77"/>
      <c r="AG205" s="77"/>
      <c r="AH205" s="81"/>
      <c r="AI205" s="158" t="str">
        <f>C205&amp;F205</f>
        <v>00007020000000000621</v>
      </c>
      <c r="AJ205" s="70" t="str">
        <f>C205&amp;F205</f>
        <v>00007020000000000621</v>
      </c>
    </row>
    <row r="206" spans="1:36" ht="11.25" customHeight="1" x14ac:dyDescent="0.25">
      <c r="A206" s="166" t="s">
        <v>753</v>
      </c>
      <c r="B206" s="74" t="s">
        <v>503</v>
      </c>
      <c r="C206" s="250" t="s">
        <v>756</v>
      </c>
      <c r="D206" s="273"/>
      <c r="E206" s="274"/>
      <c r="F206" s="75" t="s">
        <v>754</v>
      </c>
      <c r="G206" s="66">
        <v>10516549.689999999</v>
      </c>
      <c r="H206" s="76"/>
      <c r="I206" s="66">
        <v>10516549.689999999</v>
      </c>
      <c r="J206" s="76"/>
      <c r="K206" s="77"/>
      <c r="L206" s="77"/>
      <c r="M206" s="77"/>
      <c r="N206" s="77"/>
      <c r="O206" s="77"/>
      <c r="P206" s="77"/>
      <c r="Q206" s="77">
        <v>10516549.689999999</v>
      </c>
      <c r="R206" s="77"/>
      <c r="S206" s="77"/>
      <c r="T206" s="77"/>
      <c r="U206" s="66">
        <v>7633838.3399999999</v>
      </c>
      <c r="V206" s="76"/>
      <c r="W206" s="66">
        <v>7633838.3399999999</v>
      </c>
      <c r="X206" s="76"/>
      <c r="Y206" s="77"/>
      <c r="Z206" s="77"/>
      <c r="AA206" s="77"/>
      <c r="AB206" s="77"/>
      <c r="AC206" s="77"/>
      <c r="AD206" s="77"/>
      <c r="AE206" s="77">
        <v>7633838.3399999999</v>
      </c>
      <c r="AF206" s="77"/>
      <c r="AG206" s="77"/>
      <c r="AH206" s="81"/>
      <c r="AI206" s="158" t="str">
        <f>C206&amp;F206</f>
        <v>00007020000000000622</v>
      </c>
      <c r="AJ206" s="70" t="str">
        <f>C206&amp;F206</f>
        <v>00007020000000000622</v>
      </c>
    </row>
    <row r="207" spans="1:36" ht="11.25" customHeight="1" x14ac:dyDescent="0.25">
      <c r="A207" s="63" t="s">
        <v>760</v>
      </c>
      <c r="B207" s="64" t="s">
        <v>503</v>
      </c>
      <c r="C207" s="249" t="s">
        <v>761</v>
      </c>
      <c r="D207" s="271"/>
      <c r="E207" s="272"/>
      <c r="F207" s="65" t="s">
        <v>506</v>
      </c>
      <c r="G207" s="66">
        <v>21038169.550000001</v>
      </c>
      <c r="H207" s="66"/>
      <c r="I207" s="66">
        <v>21038169.550000001</v>
      </c>
      <c r="J207" s="66"/>
      <c r="K207" s="66"/>
      <c r="L207" s="66"/>
      <c r="M207" s="66"/>
      <c r="N207" s="66"/>
      <c r="O207" s="66"/>
      <c r="P207" s="66"/>
      <c r="Q207" s="66">
        <v>21038169.550000001</v>
      </c>
      <c r="R207" s="66"/>
      <c r="S207" s="66"/>
      <c r="T207" s="66"/>
      <c r="U207" s="66">
        <v>16133395.1</v>
      </c>
      <c r="V207" s="66"/>
      <c r="W207" s="66">
        <v>16133395.1</v>
      </c>
      <c r="X207" s="66"/>
      <c r="Y207" s="66"/>
      <c r="Z207" s="66"/>
      <c r="AA207" s="66"/>
      <c r="AB207" s="66"/>
      <c r="AC207" s="66"/>
      <c r="AD207" s="66"/>
      <c r="AE207" s="66">
        <v>16133395.1</v>
      </c>
      <c r="AF207" s="66"/>
      <c r="AG207" s="66"/>
      <c r="AH207" s="68"/>
      <c r="AI207" s="92"/>
      <c r="AJ207" s="70" t="s">
        <v>762</v>
      </c>
    </row>
    <row r="208" spans="1:36" ht="27.6" customHeight="1" x14ac:dyDescent="0.25">
      <c r="A208" s="71" t="s">
        <v>645</v>
      </c>
      <c r="B208" s="64" t="s">
        <v>503</v>
      </c>
      <c r="C208" s="249" t="s">
        <v>761</v>
      </c>
      <c r="D208" s="271"/>
      <c r="E208" s="272"/>
      <c r="F208" s="65" t="s">
        <v>646</v>
      </c>
      <c r="G208" s="66">
        <v>21038169.550000001</v>
      </c>
      <c r="H208" s="66"/>
      <c r="I208" s="66">
        <v>21038169.550000001</v>
      </c>
      <c r="J208" s="66"/>
      <c r="K208" s="66"/>
      <c r="L208" s="66"/>
      <c r="M208" s="66"/>
      <c r="N208" s="66"/>
      <c r="O208" s="66"/>
      <c r="P208" s="66"/>
      <c r="Q208" s="66">
        <v>21038169.550000001</v>
      </c>
      <c r="R208" s="66"/>
      <c r="S208" s="66"/>
      <c r="T208" s="66"/>
      <c r="U208" s="66">
        <v>16133395.1</v>
      </c>
      <c r="V208" s="66"/>
      <c r="W208" s="66">
        <v>16133395.1</v>
      </c>
      <c r="X208" s="66"/>
      <c r="Y208" s="66"/>
      <c r="Z208" s="66"/>
      <c r="AA208" s="66"/>
      <c r="AB208" s="66"/>
      <c r="AC208" s="66"/>
      <c r="AD208" s="66"/>
      <c r="AE208" s="66">
        <v>16133395.1</v>
      </c>
      <c r="AF208" s="66"/>
      <c r="AG208" s="66"/>
      <c r="AH208" s="68"/>
      <c r="AI208" s="92"/>
      <c r="AJ208" s="70" t="s">
        <v>763</v>
      </c>
    </row>
    <row r="209" spans="1:36" ht="11.25" customHeight="1" x14ac:dyDescent="0.25">
      <c r="A209" s="71" t="s">
        <v>648</v>
      </c>
      <c r="B209" s="64" t="s">
        <v>503</v>
      </c>
      <c r="C209" s="249" t="s">
        <v>761</v>
      </c>
      <c r="D209" s="271"/>
      <c r="E209" s="272"/>
      <c r="F209" s="65" t="s">
        <v>649</v>
      </c>
      <c r="G209" s="66">
        <v>16353969.550000001</v>
      </c>
      <c r="H209" s="66"/>
      <c r="I209" s="66">
        <v>16353969.550000001</v>
      </c>
      <c r="J209" s="66"/>
      <c r="K209" s="66"/>
      <c r="L209" s="66"/>
      <c r="M209" s="66"/>
      <c r="N209" s="66"/>
      <c r="O209" s="66"/>
      <c r="P209" s="66"/>
      <c r="Q209" s="66">
        <v>16353969.550000001</v>
      </c>
      <c r="R209" s="66"/>
      <c r="S209" s="66"/>
      <c r="T209" s="66"/>
      <c r="U209" s="66">
        <v>12176410.1</v>
      </c>
      <c r="V209" s="66"/>
      <c r="W209" s="66">
        <v>12176410.1</v>
      </c>
      <c r="X209" s="66"/>
      <c r="Y209" s="66"/>
      <c r="Z209" s="66"/>
      <c r="AA209" s="66"/>
      <c r="AB209" s="66"/>
      <c r="AC209" s="66"/>
      <c r="AD209" s="66"/>
      <c r="AE209" s="66">
        <v>12176410.1</v>
      </c>
      <c r="AF209" s="66"/>
      <c r="AG209" s="66"/>
      <c r="AH209" s="68"/>
      <c r="AI209" s="92"/>
      <c r="AJ209" s="70" t="s">
        <v>764</v>
      </c>
    </row>
    <row r="210" spans="1:36" ht="45.4" customHeight="1" x14ac:dyDescent="0.25">
      <c r="A210" s="165" t="s">
        <v>651</v>
      </c>
      <c r="B210" s="74" t="s">
        <v>503</v>
      </c>
      <c r="C210" s="250" t="s">
        <v>761</v>
      </c>
      <c r="D210" s="273"/>
      <c r="E210" s="274"/>
      <c r="F210" s="75" t="s">
        <v>652</v>
      </c>
      <c r="G210" s="66">
        <v>16313276.800000001</v>
      </c>
      <c r="H210" s="76"/>
      <c r="I210" s="66">
        <v>16313276.800000001</v>
      </c>
      <c r="J210" s="76"/>
      <c r="K210" s="77"/>
      <c r="L210" s="77"/>
      <c r="M210" s="77"/>
      <c r="N210" s="77"/>
      <c r="O210" s="77"/>
      <c r="P210" s="77"/>
      <c r="Q210" s="77">
        <v>16313276.800000001</v>
      </c>
      <c r="R210" s="77"/>
      <c r="S210" s="77"/>
      <c r="T210" s="77"/>
      <c r="U210" s="66">
        <v>12135717.35</v>
      </c>
      <c r="V210" s="76"/>
      <c r="W210" s="66">
        <v>12135717.35</v>
      </c>
      <c r="X210" s="76"/>
      <c r="Y210" s="77"/>
      <c r="Z210" s="77"/>
      <c r="AA210" s="77"/>
      <c r="AB210" s="77"/>
      <c r="AC210" s="77"/>
      <c r="AD210" s="77"/>
      <c r="AE210" s="77">
        <v>12135717.35</v>
      </c>
      <c r="AF210" s="77"/>
      <c r="AG210" s="77"/>
      <c r="AH210" s="81"/>
      <c r="AI210" s="158" t="str">
        <f>C210&amp;F210</f>
        <v>00007030000000000611</v>
      </c>
      <c r="AJ210" s="70" t="str">
        <f>C210&amp;F210</f>
        <v>00007030000000000611</v>
      </c>
    </row>
    <row r="211" spans="1:36" ht="11.25" customHeight="1" x14ac:dyDescent="0.25">
      <c r="A211" s="166" t="s">
        <v>686</v>
      </c>
      <c r="B211" s="74" t="s">
        <v>503</v>
      </c>
      <c r="C211" s="250" t="s">
        <v>761</v>
      </c>
      <c r="D211" s="273"/>
      <c r="E211" s="274"/>
      <c r="F211" s="75" t="s">
        <v>687</v>
      </c>
      <c r="G211" s="66">
        <v>40692.75</v>
      </c>
      <c r="H211" s="76"/>
      <c r="I211" s="66">
        <v>40692.75</v>
      </c>
      <c r="J211" s="76"/>
      <c r="K211" s="77"/>
      <c r="L211" s="77"/>
      <c r="M211" s="77"/>
      <c r="N211" s="77"/>
      <c r="O211" s="77"/>
      <c r="P211" s="77"/>
      <c r="Q211" s="77">
        <v>40692.75</v>
      </c>
      <c r="R211" s="77"/>
      <c r="S211" s="77"/>
      <c r="T211" s="77"/>
      <c r="U211" s="66">
        <v>40692.75</v>
      </c>
      <c r="V211" s="76"/>
      <c r="W211" s="66">
        <v>40692.75</v>
      </c>
      <c r="X211" s="76"/>
      <c r="Y211" s="77"/>
      <c r="Z211" s="77"/>
      <c r="AA211" s="77"/>
      <c r="AB211" s="77"/>
      <c r="AC211" s="77"/>
      <c r="AD211" s="77"/>
      <c r="AE211" s="77">
        <v>40692.75</v>
      </c>
      <c r="AF211" s="77"/>
      <c r="AG211" s="77"/>
      <c r="AH211" s="81"/>
      <c r="AI211" s="158" t="str">
        <f>C211&amp;F211</f>
        <v>00007030000000000612</v>
      </c>
      <c r="AJ211" s="70" t="str">
        <f>C211&amp;F211</f>
        <v>00007030000000000612</v>
      </c>
    </row>
    <row r="212" spans="1:36" ht="11.25" customHeight="1" x14ac:dyDescent="0.25">
      <c r="A212" s="63" t="s">
        <v>748</v>
      </c>
      <c r="B212" s="64" t="s">
        <v>503</v>
      </c>
      <c r="C212" s="249" t="s">
        <v>761</v>
      </c>
      <c r="D212" s="271"/>
      <c r="E212" s="272"/>
      <c r="F212" s="65" t="s">
        <v>749</v>
      </c>
      <c r="G212" s="66">
        <v>4684200</v>
      </c>
      <c r="H212" s="66"/>
      <c r="I212" s="66">
        <v>4684200</v>
      </c>
      <c r="J212" s="66"/>
      <c r="K212" s="66"/>
      <c r="L212" s="66"/>
      <c r="M212" s="66"/>
      <c r="N212" s="66"/>
      <c r="O212" s="66"/>
      <c r="P212" s="66"/>
      <c r="Q212" s="66">
        <v>4684200</v>
      </c>
      <c r="R212" s="66"/>
      <c r="S212" s="66"/>
      <c r="T212" s="66"/>
      <c r="U212" s="66">
        <v>3956985</v>
      </c>
      <c r="V212" s="66"/>
      <c r="W212" s="66">
        <v>3956985</v>
      </c>
      <c r="X212" s="66"/>
      <c r="Y212" s="66"/>
      <c r="Z212" s="66"/>
      <c r="AA212" s="66"/>
      <c r="AB212" s="66"/>
      <c r="AC212" s="66"/>
      <c r="AD212" s="66"/>
      <c r="AE212" s="66">
        <v>3956985</v>
      </c>
      <c r="AF212" s="66"/>
      <c r="AG212" s="66"/>
      <c r="AH212" s="68"/>
      <c r="AI212" s="92"/>
      <c r="AJ212" s="70" t="s">
        <v>765</v>
      </c>
    </row>
    <row r="213" spans="1:36" ht="45.4" customHeight="1" x14ac:dyDescent="0.25">
      <c r="A213" s="165" t="s">
        <v>751</v>
      </c>
      <c r="B213" s="74" t="s">
        <v>503</v>
      </c>
      <c r="C213" s="250" t="s">
        <v>761</v>
      </c>
      <c r="D213" s="273"/>
      <c r="E213" s="274"/>
      <c r="F213" s="75" t="s">
        <v>752</v>
      </c>
      <c r="G213" s="66">
        <v>3545400</v>
      </c>
      <c r="H213" s="76"/>
      <c r="I213" s="66">
        <v>3545400</v>
      </c>
      <c r="J213" s="76"/>
      <c r="K213" s="77"/>
      <c r="L213" s="77"/>
      <c r="M213" s="77"/>
      <c r="N213" s="77"/>
      <c r="O213" s="77"/>
      <c r="P213" s="77"/>
      <c r="Q213" s="77">
        <v>3545400</v>
      </c>
      <c r="R213" s="77"/>
      <c r="S213" s="77"/>
      <c r="T213" s="77"/>
      <c r="U213" s="66">
        <v>3082669</v>
      </c>
      <c r="V213" s="76"/>
      <c r="W213" s="66">
        <v>3082669</v>
      </c>
      <c r="X213" s="76"/>
      <c r="Y213" s="77"/>
      <c r="Z213" s="77"/>
      <c r="AA213" s="77"/>
      <c r="AB213" s="77"/>
      <c r="AC213" s="77"/>
      <c r="AD213" s="77"/>
      <c r="AE213" s="77">
        <v>3082669</v>
      </c>
      <c r="AF213" s="77"/>
      <c r="AG213" s="77"/>
      <c r="AH213" s="81"/>
      <c r="AI213" s="158" t="str">
        <f>C213&amp;F213</f>
        <v>00007030000000000621</v>
      </c>
      <c r="AJ213" s="70" t="str">
        <f>C213&amp;F213</f>
        <v>00007030000000000621</v>
      </c>
    </row>
    <row r="214" spans="1:36" ht="54.2" customHeight="1" x14ac:dyDescent="0.25">
      <c r="A214" s="166" t="s">
        <v>766</v>
      </c>
      <c r="B214" s="74" t="s">
        <v>503</v>
      </c>
      <c r="C214" s="250" t="s">
        <v>761</v>
      </c>
      <c r="D214" s="273"/>
      <c r="E214" s="274"/>
      <c r="F214" s="75" t="s">
        <v>767</v>
      </c>
      <c r="G214" s="66">
        <v>1138800</v>
      </c>
      <c r="H214" s="76"/>
      <c r="I214" s="66">
        <v>1138800</v>
      </c>
      <c r="J214" s="76"/>
      <c r="K214" s="77"/>
      <c r="L214" s="77"/>
      <c r="M214" s="77"/>
      <c r="N214" s="77"/>
      <c r="O214" s="77"/>
      <c r="P214" s="77"/>
      <c r="Q214" s="77">
        <v>1138800</v>
      </c>
      <c r="R214" s="77"/>
      <c r="S214" s="77"/>
      <c r="T214" s="77"/>
      <c r="U214" s="66">
        <v>874316</v>
      </c>
      <c r="V214" s="76"/>
      <c r="W214" s="66">
        <v>874316</v>
      </c>
      <c r="X214" s="76"/>
      <c r="Y214" s="77"/>
      <c r="Z214" s="77"/>
      <c r="AA214" s="77"/>
      <c r="AB214" s="77"/>
      <c r="AC214" s="77"/>
      <c r="AD214" s="77"/>
      <c r="AE214" s="77">
        <v>874316</v>
      </c>
      <c r="AF214" s="77"/>
      <c r="AG214" s="77"/>
      <c r="AH214" s="81"/>
      <c r="AI214" s="158" t="str">
        <f>C214&amp;F214</f>
        <v>00007030000000000624</v>
      </c>
      <c r="AJ214" s="70" t="str">
        <f>C214&amp;F214</f>
        <v>00007030000000000624</v>
      </c>
    </row>
    <row r="215" spans="1:36" ht="18.75" customHeight="1" x14ac:dyDescent="0.25">
      <c r="A215" s="63" t="s">
        <v>768</v>
      </c>
      <c r="B215" s="64" t="s">
        <v>503</v>
      </c>
      <c r="C215" s="249" t="s">
        <v>769</v>
      </c>
      <c r="D215" s="271"/>
      <c r="E215" s="272"/>
      <c r="F215" s="65" t="s">
        <v>506</v>
      </c>
      <c r="G215" s="66">
        <v>137182</v>
      </c>
      <c r="H215" s="66"/>
      <c r="I215" s="66">
        <v>137182</v>
      </c>
      <c r="J215" s="66"/>
      <c r="K215" s="66"/>
      <c r="L215" s="66"/>
      <c r="M215" s="66"/>
      <c r="N215" s="66"/>
      <c r="O215" s="66"/>
      <c r="P215" s="66"/>
      <c r="Q215" s="66">
        <v>56400</v>
      </c>
      <c r="R215" s="66">
        <v>56282</v>
      </c>
      <c r="S215" s="66">
        <v>24500</v>
      </c>
      <c r="T215" s="66"/>
      <c r="U215" s="66">
        <v>127682</v>
      </c>
      <c r="V215" s="66"/>
      <c r="W215" s="66">
        <v>127682</v>
      </c>
      <c r="X215" s="66"/>
      <c r="Y215" s="66"/>
      <c r="Z215" s="66"/>
      <c r="AA215" s="66"/>
      <c r="AB215" s="66"/>
      <c r="AC215" s="66"/>
      <c r="AD215" s="66"/>
      <c r="AE215" s="66">
        <v>56400</v>
      </c>
      <c r="AF215" s="66">
        <v>53282</v>
      </c>
      <c r="AG215" s="66">
        <v>18000</v>
      </c>
      <c r="AH215" s="68"/>
      <c r="AI215" s="92"/>
      <c r="AJ215" s="70" t="s">
        <v>770</v>
      </c>
    </row>
    <row r="216" spans="1:36" ht="18.75" customHeight="1" x14ac:dyDescent="0.25">
      <c r="A216" s="71" t="s">
        <v>528</v>
      </c>
      <c r="B216" s="64" t="s">
        <v>503</v>
      </c>
      <c r="C216" s="249" t="s">
        <v>769</v>
      </c>
      <c r="D216" s="271"/>
      <c r="E216" s="272"/>
      <c r="F216" s="65" t="s">
        <v>503</v>
      </c>
      <c r="G216" s="66">
        <v>137182</v>
      </c>
      <c r="H216" s="66"/>
      <c r="I216" s="66">
        <v>137182</v>
      </c>
      <c r="J216" s="66"/>
      <c r="K216" s="66"/>
      <c r="L216" s="66"/>
      <c r="M216" s="66"/>
      <c r="N216" s="66"/>
      <c r="O216" s="66"/>
      <c r="P216" s="66"/>
      <c r="Q216" s="66">
        <v>56400</v>
      </c>
      <c r="R216" s="66">
        <v>56282</v>
      </c>
      <c r="S216" s="66">
        <v>24500</v>
      </c>
      <c r="T216" s="66"/>
      <c r="U216" s="66">
        <v>127682</v>
      </c>
      <c r="V216" s="66"/>
      <c r="W216" s="66">
        <v>127682</v>
      </c>
      <c r="X216" s="66"/>
      <c r="Y216" s="66"/>
      <c r="Z216" s="66"/>
      <c r="AA216" s="66"/>
      <c r="AB216" s="66"/>
      <c r="AC216" s="66"/>
      <c r="AD216" s="66"/>
      <c r="AE216" s="66">
        <v>56400</v>
      </c>
      <c r="AF216" s="66">
        <v>53282</v>
      </c>
      <c r="AG216" s="66">
        <v>18000</v>
      </c>
      <c r="AH216" s="68"/>
      <c r="AI216" s="92"/>
      <c r="AJ216" s="70" t="s">
        <v>771</v>
      </c>
    </row>
    <row r="217" spans="1:36" ht="27.6" customHeight="1" x14ac:dyDescent="0.25">
      <c r="A217" s="71" t="s">
        <v>530</v>
      </c>
      <c r="B217" s="64" t="s">
        <v>503</v>
      </c>
      <c r="C217" s="249" t="s">
        <v>769</v>
      </c>
      <c r="D217" s="271"/>
      <c r="E217" s="272"/>
      <c r="F217" s="65" t="s">
        <v>531</v>
      </c>
      <c r="G217" s="66">
        <v>137182</v>
      </c>
      <c r="H217" s="66"/>
      <c r="I217" s="66">
        <v>137182</v>
      </c>
      <c r="J217" s="66"/>
      <c r="K217" s="66"/>
      <c r="L217" s="66"/>
      <c r="M217" s="66"/>
      <c r="N217" s="66"/>
      <c r="O217" s="66"/>
      <c r="P217" s="66"/>
      <c r="Q217" s="66">
        <v>56400</v>
      </c>
      <c r="R217" s="66">
        <v>56282</v>
      </c>
      <c r="S217" s="66">
        <v>24500</v>
      </c>
      <c r="T217" s="66"/>
      <c r="U217" s="66">
        <v>127682</v>
      </c>
      <c r="V217" s="66"/>
      <c r="W217" s="66">
        <v>127682</v>
      </c>
      <c r="X217" s="66"/>
      <c r="Y217" s="66"/>
      <c r="Z217" s="66"/>
      <c r="AA217" s="66"/>
      <c r="AB217" s="66"/>
      <c r="AC217" s="66"/>
      <c r="AD217" s="66"/>
      <c r="AE217" s="66">
        <v>56400</v>
      </c>
      <c r="AF217" s="66">
        <v>53282</v>
      </c>
      <c r="AG217" s="66">
        <v>18000</v>
      </c>
      <c r="AH217" s="68"/>
      <c r="AI217" s="92"/>
      <c r="AJ217" s="70" t="s">
        <v>772</v>
      </c>
    </row>
    <row r="218" spans="1:36" ht="11.25" customHeight="1" x14ac:dyDescent="0.25">
      <c r="A218" s="165" t="s">
        <v>535</v>
      </c>
      <c r="B218" s="74" t="s">
        <v>503</v>
      </c>
      <c r="C218" s="250" t="s">
        <v>769</v>
      </c>
      <c r="D218" s="273"/>
      <c r="E218" s="274"/>
      <c r="F218" s="75" t="s">
        <v>536</v>
      </c>
      <c r="G218" s="66">
        <v>137182</v>
      </c>
      <c r="H218" s="76"/>
      <c r="I218" s="66">
        <v>137182</v>
      </c>
      <c r="J218" s="76"/>
      <c r="K218" s="77"/>
      <c r="L218" s="77"/>
      <c r="M218" s="77"/>
      <c r="N218" s="77"/>
      <c r="O218" s="77"/>
      <c r="P218" s="77"/>
      <c r="Q218" s="77">
        <v>56400</v>
      </c>
      <c r="R218" s="77">
        <v>56282</v>
      </c>
      <c r="S218" s="77">
        <v>24500</v>
      </c>
      <c r="T218" s="77"/>
      <c r="U218" s="66">
        <v>127682</v>
      </c>
      <c r="V218" s="76"/>
      <c r="W218" s="66">
        <v>127682</v>
      </c>
      <c r="X218" s="76"/>
      <c r="Y218" s="77"/>
      <c r="Z218" s="77"/>
      <c r="AA218" s="77"/>
      <c r="AB218" s="77"/>
      <c r="AC218" s="77"/>
      <c r="AD218" s="77"/>
      <c r="AE218" s="77">
        <v>56400</v>
      </c>
      <c r="AF218" s="77">
        <v>53282</v>
      </c>
      <c r="AG218" s="77">
        <v>18000</v>
      </c>
      <c r="AH218" s="81"/>
      <c r="AI218" s="158" t="str">
        <f>C218&amp;F218</f>
        <v>00007050000000000244</v>
      </c>
      <c r="AJ218" s="70" t="str">
        <f>C218&amp;F218</f>
        <v>00007050000000000244</v>
      </c>
    </row>
    <row r="219" spans="1:36" ht="11.25" customHeight="1" x14ac:dyDescent="0.25">
      <c r="A219" s="63" t="s">
        <v>773</v>
      </c>
      <c r="B219" s="64" t="s">
        <v>503</v>
      </c>
      <c r="C219" s="249" t="s">
        <v>774</v>
      </c>
      <c r="D219" s="271"/>
      <c r="E219" s="272"/>
      <c r="F219" s="65" t="s">
        <v>506</v>
      </c>
      <c r="G219" s="66">
        <v>4919820</v>
      </c>
      <c r="H219" s="66"/>
      <c r="I219" s="66">
        <v>4919820</v>
      </c>
      <c r="J219" s="66"/>
      <c r="K219" s="66"/>
      <c r="L219" s="66"/>
      <c r="M219" s="66"/>
      <c r="N219" s="66"/>
      <c r="O219" s="66"/>
      <c r="P219" s="66"/>
      <c r="Q219" s="66">
        <v>4913020</v>
      </c>
      <c r="R219" s="66"/>
      <c r="S219" s="66">
        <v>6800</v>
      </c>
      <c r="T219" s="66"/>
      <c r="U219" s="66">
        <v>4184363.57</v>
      </c>
      <c r="V219" s="66"/>
      <c r="W219" s="66">
        <v>4184363.57</v>
      </c>
      <c r="X219" s="66"/>
      <c r="Y219" s="66"/>
      <c r="Z219" s="66"/>
      <c r="AA219" s="66"/>
      <c r="AB219" s="66"/>
      <c r="AC219" s="66"/>
      <c r="AD219" s="66"/>
      <c r="AE219" s="66">
        <v>4180130.57</v>
      </c>
      <c r="AF219" s="66"/>
      <c r="AG219" s="66">
        <v>4233</v>
      </c>
      <c r="AH219" s="68"/>
      <c r="AI219" s="92"/>
      <c r="AJ219" s="70" t="s">
        <v>775</v>
      </c>
    </row>
    <row r="220" spans="1:36" ht="18.75" customHeight="1" x14ac:dyDescent="0.25">
      <c r="A220" s="71" t="s">
        <v>528</v>
      </c>
      <c r="B220" s="64" t="s">
        <v>503</v>
      </c>
      <c r="C220" s="249" t="s">
        <v>774</v>
      </c>
      <c r="D220" s="271"/>
      <c r="E220" s="272"/>
      <c r="F220" s="65" t="s">
        <v>503</v>
      </c>
      <c r="G220" s="66">
        <v>219900</v>
      </c>
      <c r="H220" s="66"/>
      <c r="I220" s="66">
        <v>219900</v>
      </c>
      <c r="J220" s="66"/>
      <c r="K220" s="66"/>
      <c r="L220" s="66"/>
      <c r="M220" s="66"/>
      <c r="N220" s="66"/>
      <c r="O220" s="66"/>
      <c r="P220" s="66"/>
      <c r="Q220" s="66">
        <v>213100</v>
      </c>
      <c r="R220" s="66"/>
      <c r="S220" s="66">
        <v>6800</v>
      </c>
      <c r="T220" s="66"/>
      <c r="U220" s="66">
        <v>124664.7</v>
      </c>
      <c r="V220" s="66"/>
      <c r="W220" s="66">
        <v>124664.7</v>
      </c>
      <c r="X220" s="66"/>
      <c r="Y220" s="66"/>
      <c r="Z220" s="66"/>
      <c r="AA220" s="66"/>
      <c r="AB220" s="66"/>
      <c r="AC220" s="66"/>
      <c r="AD220" s="66"/>
      <c r="AE220" s="66">
        <v>120431.7</v>
      </c>
      <c r="AF220" s="66"/>
      <c r="AG220" s="66">
        <v>4233</v>
      </c>
      <c r="AH220" s="68"/>
      <c r="AI220" s="92"/>
      <c r="AJ220" s="70" t="s">
        <v>776</v>
      </c>
    </row>
    <row r="221" spans="1:36" ht="27.6" customHeight="1" x14ac:dyDescent="0.25">
      <c r="A221" s="71" t="s">
        <v>530</v>
      </c>
      <c r="B221" s="64" t="s">
        <v>503</v>
      </c>
      <c r="C221" s="249" t="s">
        <v>774</v>
      </c>
      <c r="D221" s="271"/>
      <c r="E221" s="272"/>
      <c r="F221" s="65" t="s">
        <v>531</v>
      </c>
      <c r="G221" s="66">
        <v>219900</v>
      </c>
      <c r="H221" s="66"/>
      <c r="I221" s="66">
        <v>219900</v>
      </c>
      <c r="J221" s="66"/>
      <c r="K221" s="66"/>
      <c r="L221" s="66"/>
      <c r="M221" s="66"/>
      <c r="N221" s="66"/>
      <c r="O221" s="66"/>
      <c r="P221" s="66"/>
      <c r="Q221" s="66">
        <v>213100</v>
      </c>
      <c r="R221" s="66"/>
      <c r="S221" s="66">
        <v>6800</v>
      </c>
      <c r="T221" s="66"/>
      <c r="U221" s="66">
        <v>124664.7</v>
      </c>
      <c r="V221" s="66"/>
      <c r="W221" s="66">
        <v>124664.7</v>
      </c>
      <c r="X221" s="66"/>
      <c r="Y221" s="66"/>
      <c r="Z221" s="66"/>
      <c r="AA221" s="66"/>
      <c r="AB221" s="66"/>
      <c r="AC221" s="66"/>
      <c r="AD221" s="66"/>
      <c r="AE221" s="66">
        <v>120431.7</v>
      </c>
      <c r="AF221" s="66"/>
      <c r="AG221" s="66">
        <v>4233</v>
      </c>
      <c r="AH221" s="68"/>
      <c r="AI221" s="92"/>
      <c r="AJ221" s="70" t="s">
        <v>777</v>
      </c>
    </row>
    <row r="222" spans="1:36" ht="11.25" customHeight="1" x14ac:dyDescent="0.25">
      <c r="A222" s="165" t="s">
        <v>535</v>
      </c>
      <c r="B222" s="74" t="s">
        <v>503</v>
      </c>
      <c r="C222" s="250" t="s">
        <v>774</v>
      </c>
      <c r="D222" s="273"/>
      <c r="E222" s="274"/>
      <c r="F222" s="75" t="s">
        <v>536</v>
      </c>
      <c r="G222" s="66">
        <v>219900</v>
      </c>
      <c r="H222" s="76"/>
      <c r="I222" s="66">
        <v>219900</v>
      </c>
      <c r="J222" s="76"/>
      <c r="K222" s="77"/>
      <c r="L222" s="77"/>
      <c r="M222" s="77"/>
      <c r="N222" s="77"/>
      <c r="O222" s="77"/>
      <c r="P222" s="77"/>
      <c r="Q222" s="77">
        <v>213100</v>
      </c>
      <c r="R222" s="77"/>
      <c r="S222" s="77">
        <v>6800</v>
      </c>
      <c r="T222" s="77"/>
      <c r="U222" s="66">
        <v>124664.7</v>
      </c>
      <c r="V222" s="76"/>
      <c r="W222" s="66">
        <v>124664.7</v>
      </c>
      <c r="X222" s="76"/>
      <c r="Y222" s="77"/>
      <c r="Z222" s="77"/>
      <c r="AA222" s="77"/>
      <c r="AB222" s="77"/>
      <c r="AC222" s="77"/>
      <c r="AD222" s="77"/>
      <c r="AE222" s="77">
        <v>120431.7</v>
      </c>
      <c r="AF222" s="77"/>
      <c r="AG222" s="77">
        <v>4233</v>
      </c>
      <c r="AH222" s="81"/>
      <c r="AI222" s="158" t="str">
        <f>C222&amp;F222</f>
        <v>00007070000000000244</v>
      </c>
      <c r="AJ222" s="70" t="str">
        <f>C222&amp;F222</f>
        <v>00007070000000000244</v>
      </c>
    </row>
    <row r="223" spans="1:36" ht="27.6" customHeight="1" x14ac:dyDescent="0.25">
      <c r="A223" s="63" t="s">
        <v>645</v>
      </c>
      <c r="B223" s="64" t="s">
        <v>503</v>
      </c>
      <c r="C223" s="249" t="s">
        <v>774</v>
      </c>
      <c r="D223" s="271"/>
      <c r="E223" s="272"/>
      <c r="F223" s="65" t="s">
        <v>646</v>
      </c>
      <c r="G223" s="66">
        <v>4699920</v>
      </c>
      <c r="H223" s="66"/>
      <c r="I223" s="66">
        <v>4699920</v>
      </c>
      <c r="J223" s="66"/>
      <c r="K223" s="66"/>
      <c r="L223" s="66"/>
      <c r="M223" s="66"/>
      <c r="N223" s="66"/>
      <c r="O223" s="66"/>
      <c r="P223" s="66"/>
      <c r="Q223" s="66">
        <v>4699920</v>
      </c>
      <c r="R223" s="66"/>
      <c r="S223" s="66"/>
      <c r="T223" s="66"/>
      <c r="U223" s="66">
        <v>4059698.87</v>
      </c>
      <c r="V223" s="66"/>
      <c r="W223" s="66">
        <v>4059698.87</v>
      </c>
      <c r="X223" s="66"/>
      <c r="Y223" s="66"/>
      <c r="Z223" s="66"/>
      <c r="AA223" s="66"/>
      <c r="AB223" s="66"/>
      <c r="AC223" s="66"/>
      <c r="AD223" s="66"/>
      <c r="AE223" s="66">
        <v>4059698.87</v>
      </c>
      <c r="AF223" s="66"/>
      <c r="AG223" s="66"/>
      <c r="AH223" s="68"/>
      <c r="AI223" s="92"/>
      <c r="AJ223" s="70" t="s">
        <v>778</v>
      </c>
    </row>
    <row r="224" spans="1:36" ht="11.25" customHeight="1" x14ac:dyDescent="0.25">
      <c r="A224" s="71" t="s">
        <v>748</v>
      </c>
      <c r="B224" s="64" t="s">
        <v>503</v>
      </c>
      <c r="C224" s="249" t="s">
        <v>774</v>
      </c>
      <c r="D224" s="271"/>
      <c r="E224" s="272"/>
      <c r="F224" s="65" t="s">
        <v>749</v>
      </c>
      <c r="G224" s="66">
        <v>4699920</v>
      </c>
      <c r="H224" s="66"/>
      <c r="I224" s="66">
        <v>4699920</v>
      </c>
      <c r="J224" s="66"/>
      <c r="K224" s="66"/>
      <c r="L224" s="66"/>
      <c r="M224" s="66"/>
      <c r="N224" s="66"/>
      <c r="O224" s="66"/>
      <c r="P224" s="66"/>
      <c r="Q224" s="66">
        <v>4699920</v>
      </c>
      <c r="R224" s="66"/>
      <c r="S224" s="66"/>
      <c r="T224" s="66"/>
      <c r="U224" s="66">
        <v>4059698.87</v>
      </c>
      <c r="V224" s="66"/>
      <c r="W224" s="66">
        <v>4059698.87</v>
      </c>
      <c r="X224" s="66"/>
      <c r="Y224" s="66"/>
      <c r="Z224" s="66"/>
      <c r="AA224" s="66"/>
      <c r="AB224" s="66"/>
      <c r="AC224" s="66"/>
      <c r="AD224" s="66"/>
      <c r="AE224" s="66">
        <v>4059698.87</v>
      </c>
      <c r="AF224" s="66"/>
      <c r="AG224" s="66"/>
      <c r="AH224" s="68"/>
      <c r="AI224" s="92"/>
      <c r="AJ224" s="70" t="s">
        <v>779</v>
      </c>
    </row>
    <row r="225" spans="1:36" ht="45.4" customHeight="1" x14ac:dyDescent="0.25">
      <c r="A225" s="165" t="s">
        <v>751</v>
      </c>
      <c r="B225" s="74" t="s">
        <v>503</v>
      </c>
      <c r="C225" s="250" t="s">
        <v>774</v>
      </c>
      <c r="D225" s="273"/>
      <c r="E225" s="274"/>
      <c r="F225" s="75" t="s">
        <v>752</v>
      </c>
      <c r="G225" s="66">
        <v>4571800</v>
      </c>
      <c r="H225" s="76"/>
      <c r="I225" s="66">
        <v>4571800</v>
      </c>
      <c r="J225" s="76"/>
      <c r="K225" s="77"/>
      <c r="L225" s="77"/>
      <c r="M225" s="77"/>
      <c r="N225" s="77"/>
      <c r="O225" s="77"/>
      <c r="P225" s="77"/>
      <c r="Q225" s="77">
        <v>4571800</v>
      </c>
      <c r="R225" s="77"/>
      <c r="S225" s="77"/>
      <c r="T225" s="77"/>
      <c r="U225" s="66">
        <v>3936878.87</v>
      </c>
      <c r="V225" s="76"/>
      <c r="W225" s="66">
        <v>3936878.87</v>
      </c>
      <c r="X225" s="76"/>
      <c r="Y225" s="77"/>
      <c r="Z225" s="77"/>
      <c r="AA225" s="77"/>
      <c r="AB225" s="77"/>
      <c r="AC225" s="77"/>
      <c r="AD225" s="77"/>
      <c r="AE225" s="77">
        <v>3936878.87</v>
      </c>
      <c r="AF225" s="77"/>
      <c r="AG225" s="77"/>
      <c r="AH225" s="81"/>
      <c r="AI225" s="158" t="str">
        <f>C225&amp;F225</f>
        <v>00007070000000000621</v>
      </c>
      <c r="AJ225" s="70" t="str">
        <f>C225&amp;F225</f>
        <v>00007070000000000621</v>
      </c>
    </row>
    <row r="226" spans="1:36" ht="11.25" customHeight="1" x14ac:dyDescent="0.25">
      <c r="A226" s="166" t="s">
        <v>753</v>
      </c>
      <c r="B226" s="74" t="s">
        <v>503</v>
      </c>
      <c r="C226" s="250" t="s">
        <v>774</v>
      </c>
      <c r="D226" s="273"/>
      <c r="E226" s="274"/>
      <c r="F226" s="75" t="s">
        <v>754</v>
      </c>
      <c r="G226" s="66">
        <v>128120</v>
      </c>
      <c r="H226" s="76"/>
      <c r="I226" s="66">
        <v>128120</v>
      </c>
      <c r="J226" s="76"/>
      <c r="K226" s="77"/>
      <c r="L226" s="77"/>
      <c r="M226" s="77"/>
      <c r="N226" s="77"/>
      <c r="O226" s="77"/>
      <c r="P226" s="77"/>
      <c r="Q226" s="77">
        <v>128120</v>
      </c>
      <c r="R226" s="77"/>
      <c r="S226" s="77"/>
      <c r="T226" s="77"/>
      <c r="U226" s="66">
        <v>122820</v>
      </c>
      <c r="V226" s="76"/>
      <c r="W226" s="66">
        <v>122820</v>
      </c>
      <c r="X226" s="76"/>
      <c r="Y226" s="77"/>
      <c r="Z226" s="77"/>
      <c r="AA226" s="77"/>
      <c r="AB226" s="77"/>
      <c r="AC226" s="77"/>
      <c r="AD226" s="77"/>
      <c r="AE226" s="77">
        <v>122820</v>
      </c>
      <c r="AF226" s="77"/>
      <c r="AG226" s="77"/>
      <c r="AH226" s="81"/>
      <c r="AI226" s="158" t="str">
        <f>C226&amp;F226</f>
        <v>00007070000000000622</v>
      </c>
      <c r="AJ226" s="70" t="str">
        <f>C226&amp;F226</f>
        <v>00007070000000000622</v>
      </c>
    </row>
    <row r="227" spans="1:36" ht="11.25" customHeight="1" x14ac:dyDescent="0.25">
      <c r="A227" s="63" t="s">
        <v>780</v>
      </c>
      <c r="B227" s="64" t="s">
        <v>503</v>
      </c>
      <c r="C227" s="249" t="s">
        <v>781</v>
      </c>
      <c r="D227" s="271"/>
      <c r="E227" s="272"/>
      <c r="F227" s="65" t="s">
        <v>506</v>
      </c>
      <c r="G227" s="66">
        <v>26365621.219999999</v>
      </c>
      <c r="H227" s="66"/>
      <c r="I227" s="66">
        <v>26365621.219999999</v>
      </c>
      <c r="J227" s="66"/>
      <c r="K227" s="66"/>
      <c r="L227" s="66"/>
      <c r="M227" s="66"/>
      <c r="N227" s="66"/>
      <c r="O227" s="66"/>
      <c r="P227" s="66"/>
      <c r="Q227" s="66">
        <v>26365621.219999999</v>
      </c>
      <c r="R227" s="66"/>
      <c r="S227" s="66"/>
      <c r="T227" s="66"/>
      <c r="U227" s="66">
        <v>21270219.969999999</v>
      </c>
      <c r="V227" s="66"/>
      <c r="W227" s="66">
        <v>21270219.969999999</v>
      </c>
      <c r="X227" s="66"/>
      <c r="Y227" s="66"/>
      <c r="Z227" s="66"/>
      <c r="AA227" s="66"/>
      <c r="AB227" s="66"/>
      <c r="AC227" s="66"/>
      <c r="AD227" s="66"/>
      <c r="AE227" s="66">
        <v>21270219.969999999</v>
      </c>
      <c r="AF227" s="66"/>
      <c r="AG227" s="66"/>
      <c r="AH227" s="68"/>
      <c r="AI227" s="92"/>
      <c r="AJ227" s="70" t="s">
        <v>782</v>
      </c>
    </row>
    <row r="228" spans="1:36" ht="45.4" customHeight="1" x14ac:dyDescent="0.25">
      <c r="A228" s="71" t="s">
        <v>511</v>
      </c>
      <c r="B228" s="64" t="s">
        <v>503</v>
      </c>
      <c r="C228" s="249" t="s">
        <v>781</v>
      </c>
      <c r="D228" s="271"/>
      <c r="E228" s="272"/>
      <c r="F228" s="65" t="s">
        <v>512</v>
      </c>
      <c r="G228" s="66">
        <v>21545200</v>
      </c>
      <c r="H228" s="66"/>
      <c r="I228" s="66">
        <v>21545200</v>
      </c>
      <c r="J228" s="66"/>
      <c r="K228" s="66"/>
      <c r="L228" s="66"/>
      <c r="M228" s="66"/>
      <c r="N228" s="66"/>
      <c r="O228" s="66"/>
      <c r="P228" s="66"/>
      <c r="Q228" s="66">
        <v>21545200</v>
      </c>
      <c r="R228" s="66"/>
      <c r="S228" s="66"/>
      <c r="T228" s="66"/>
      <c r="U228" s="66">
        <v>17144628.370000001</v>
      </c>
      <c r="V228" s="66"/>
      <c r="W228" s="66">
        <v>17144628.370000001</v>
      </c>
      <c r="X228" s="66"/>
      <c r="Y228" s="66"/>
      <c r="Z228" s="66"/>
      <c r="AA228" s="66"/>
      <c r="AB228" s="66"/>
      <c r="AC228" s="66"/>
      <c r="AD228" s="66"/>
      <c r="AE228" s="66">
        <v>17144628.370000001</v>
      </c>
      <c r="AF228" s="66"/>
      <c r="AG228" s="66"/>
      <c r="AH228" s="68"/>
      <c r="AI228" s="92"/>
      <c r="AJ228" s="70" t="s">
        <v>783</v>
      </c>
    </row>
    <row r="229" spans="1:36" ht="18.75" customHeight="1" x14ac:dyDescent="0.25">
      <c r="A229" s="71" t="s">
        <v>584</v>
      </c>
      <c r="B229" s="64" t="s">
        <v>503</v>
      </c>
      <c r="C229" s="249" t="s">
        <v>781</v>
      </c>
      <c r="D229" s="271"/>
      <c r="E229" s="272"/>
      <c r="F229" s="65" t="s">
        <v>585</v>
      </c>
      <c r="G229" s="66">
        <v>12619300</v>
      </c>
      <c r="H229" s="66"/>
      <c r="I229" s="66">
        <v>12619300</v>
      </c>
      <c r="J229" s="66"/>
      <c r="K229" s="66"/>
      <c r="L229" s="66"/>
      <c r="M229" s="66"/>
      <c r="N229" s="66"/>
      <c r="O229" s="66"/>
      <c r="P229" s="66"/>
      <c r="Q229" s="66">
        <v>12619300</v>
      </c>
      <c r="R229" s="66"/>
      <c r="S229" s="66"/>
      <c r="T229" s="66"/>
      <c r="U229" s="66">
        <v>10116817.92</v>
      </c>
      <c r="V229" s="66"/>
      <c r="W229" s="66">
        <v>10116817.92</v>
      </c>
      <c r="X229" s="66"/>
      <c r="Y229" s="66"/>
      <c r="Z229" s="66"/>
      <c r="AA229" s="66"/>
      <c r="AB229" s="66"/>
      <c r="AC229" s="66"/>
      <c r="AD229" s="66"/>
      <c r="AE229" s="66">
        <v>10116817.92</v>
      </c>
      <c r="AF229" s="66"/>
      <c r="AG229" s="66"/>
      <c r="AH229" s="68"/>
      <c r="AI229" s="92"/>
      <c r="AJ229" s="70" t="s">
        <v>784</v>
      </c>
    </row>
    <row r="230" spans="1:36" ht="11.25" customHeight="1" x14ac:dyDescent="0.25">
      <c r="A230" s="165" t="s">
        <v>587</v>
      </c>
      <c r="B230" s="74" t="s">
        <v>503</v>
      </c>
      <c r="C230" s="250" t="s">
        <v>781</v>
      </c>
      <c r="D230" s="273"/>
      <c r="E230" s="274"/>
      <c r="F230" s="75" t="s">
        <v>588</v>
      </c>
      <c r="G230" s="66">
        <v>9692200</v>
      </c>
      <c r="H230" s="76"/>
      <c r="I230" s="66">
        <v>9692200</v>
      </c>
      <c r="J230" s="76"/>
      <c r="K230" s="77"/>
      <c r="L230" s="77"/>
      <c r="M230" s="77"/>
      <c r="N230" s="77"/>
      <c r="O230" s="77"/>
      <c r="P230" s="77"/>
      <c r="Q230" s="77">
        <v>9692200</v>
      </c>
      <c r="R230" s="77"/>
      <c r="S230" s="77"/>
      <c r="T230" s="77"/>
      <c r="U230" s="66">
        <v>8222782.2599999998</v>
      </c>
      <c r="V230" s="76"/>
      <c r="W230" s="66">
        <v>8222782.2599999998</v>
      </c>
      <c r="X230" s="76"/>
      <c r="Y230" s="77"/>
      <c r="Z230" s="77"/>
      <c r="AA230" s="77"/>
      <c r="AB230" s="77"/>
      <c r="AC230" s="77"/>
      <c r="AD230" s="77"/>
      <c r="AE230" s="77">
        <v>8222782.2599999998</v>
      </c>
      <c r="AF230" s="77"/>
      <c r="AG230" s="77"/>
      <c r="AH230" s="81"/>
      <c r="AI230" s="158" t="str">
        <f>C230&amp;F230</f>
        <v>00007090000000000111</v>
      </c>
      <c r="AJ230" s="70" t="str">
        <f>C230&amp;F230</f>
        <v>00007090000000000111</v>
      </c>
    </row>
    <row r="231" spans="1:36" ht="36.6" customHeight="1" x14ac:dyDescent="0.25">
      <c r="A231" s="166" t="s">
        <v>591</v>
      </c>
      <c r="B231" s="74" t="s">
        <v>503</v>
      </c>
      <c r="C231" s="250" t="s">
        <v>781</v>
      </c>
      <c r="D231" s="273"/>
      <c r="E231" s="274"/>
      <c r="F231" s="75" t="s">
        <v>592</v>
      </c>
      <c r="G231" s="66">
        <v>2927100</v>
      </c>
      <c r="H231" s="76"/>
      <c r="I231" s="66">
        <v>2927100</v>
      </c>
      <c r="J231" s="76"/>
      <c r="K231" s="77"/>
      <c r="L231" s="77"/>
      <c r="M231" s="77"/>
      <c r="N231" s="77"/>
      <c r="O231" s="77"/>
      <c r="P231" s="77"/>
      <c r="Q231" s="77">
        <v>2927100</v>
      </c>
      <c r="R231" s="77"/>
      <c r="S231" s="77"/>
      <c r="T231" s="77"/>
      <c r="U231" s="66">
        <v>1894035.66</v>
      </c>
      <c r="V231" s="76"/>
      <c r="W231" s="66">
        <v>1894035.66</v>
      </c>
      <c r="X231" s="76"/>
      <c r="Y231" s="77"/>
      <c r="Z231" s="77"/>
      <c r="AA231" s="77"/>
      <c r="AB231" s="77"/>
      <c r="AC231" s="77"/>
      <c r="AD231" s="77"/>
      <c r="AE231" s="77">
        <v>1894035.66</v>
      </c>
      <c r="AF231" s="77"/>
      <c r="AG231" s="77"/>
      <c r="AH231" s="81"/>
      <c r="AI231" s="158" t="str">
        <f>C231&amp;F231</f>
        <v>00007090000000000119</v>
      </c>
      <c r="AJ231" s="70" t="str">
        <f>C231&amp;F231</f>
        <v>00007090000000000119</v>
      </c>
    </row>
    <row r="232" spans="1:36" ht="18.75" customHeight="1" x14ac:dyDescent="0.25">
      <c r="A232" s="63" t="s">
        <v>514</v>
      </c>
      <c r="B232" s="64" t="s">
        <v>503</v>
      </c>
      <c r="C232" s="249" t="s">
        <v>781</v>
      </c>
      <c r="D232" s="271"/>
      <c r="E232" s="272"/>
      <c r="F232" s="65" t="s">
        <v>515</v>
      </c>
      <c r="G232" s="66">
        <v>8925900</v>
      </c>
      <c r="H232" s="66"/>
      <c r="I232" s="66">
        <v>8925900</v>
      </c>
      <c r="J232" s="66"/>
      <c r="K232" s="66"/>
      <c r="L232" s="66"/>
      <c r="M232" s="66"/>
      <c r="N232" s="66"/>
      <c r="O232" s="66"/>
      <c r="P232" s="66"/>
      <c r="Q232" s="66">
        <v>8925900</v>
      </c>
      <c r="R232" s="66"/>
      <c r="S232" s="66"/>
      <c r="T232" s="66"/>
      <c r="U232" s="66">
        <v>7027810.4500000002</v>
      </c>
      <c r="V232" s="66"/>
      <c r="W232" s="66">
        <v>7027810.4500000002</v>
      </c>
      <c r="X232" s="66"/>
      <c r="Y232" s="66"/>
      <c r="Z232" s="66"/>
      <c r="AA232" s="66"/>
      <c r="AB232" s="66"/>
      <c r="AC232" s="66"/>
      <c r="AD232" s="66"/>
      <c r="AE232" s="66">
        <v>7027810.4500000002</v>
      </c>
      <c r="AF232" s="66"/>
      <c r="AG232" s="66"/>
      <c r="AH232" s="68"/>
      <c r="AI232" s="92"/>
      <c r="AJ232" s="70" t="s">
        <v>785</v>
      </c>
    </row>
    <row r="233" spans="1:36" ht="18.75" customHeight="1" x14ac:dyDescent="0.25">
      <c r="A233" s="165" t="s">
        <v>517</v>
      </c>
      <c r="B233" s="74" t="s">
        <v>503</v>
      </c>
      <c r="C233" s="250" t="s">
        <v>781</v>
      </c>
      <c r="D233" s="273"/>
      <c r="E233" s="274"/>
      <c r="F233" s="75" t="s">
        <v>518</v>
      </c>
      <c r="G233" s="66">
        <v>6640300</v>
      </c>
      <c r="H233" s="76"/>
      <c r="I233" s="66">
        <v>6640300</v>
      </c>
      <c r="J233" s="76"/>
      <c r="K233" s="77"/>
      <c r="L233" s="77"/>
      <c r="M233" s="77"/>
      <c r="N233" s="77"/>
      <c r="O233" s="77"/>
      <c r="P233" s="77"/>
      <c r="Q233" s="77">
        <v>6640300</v>
      </c>
      <c r="R233" s="77"/>
      <c r="S233" s="77"/>
      <c r="T233" s="77"/>
      <c r="U233" s="66">
        <v>5450135.4400000004</v>
      </c>
      <c r="V233" s="76"/>
      <c r="W233" s="66">
        <v>5450135.4400000004</v>
      </c>
      <c r="X233" s="76"/>
      <c r="Y233" s="77"/>
      <c r="Z233" s="77"/>
      <c r="AA233" s="77"/>
      <c r="AB233" s="77"/>
      <c r="AC233" s="77"/>
      <c r="AD233" s="77"/>
      <c r="AE233" s="77">
        <v>5450135.4400000004</v>
      </c>
      <c r="AF233" s="77"/>
      <c r="AG233" s="77"/>
      <c r="AH233" s="81"/>
      <c r="AI233" s="158" t="str">
        <f>C233&amp;F233</f>
        <v>00007090000000000121</v>
      </c>
      <c r="AJ233" s="70" t="str">
        <f>C233&amp;F233</f>
        <v>00007090000000000121</v>
      </c>
    </row>
    <row r="234" spans="1:36" ht="27.6" customHeight="1" x14ac:dyDescent="0.25">
      <c r="A234" s="166" t="s">
        <v>519</v>
      </c>
      <c r="B234" s="74" t="s">
        <v>503</v>
      </c>
      <c r="C234" s="250" t="s">
        <v>781</v>
      </c>
      <c r="D234" s="273"/>
      <c r="E234" s="274"/>
      <c r="F234" s="75" t="s">
        <v>520</v>
      </c>
      <c r="G234" s="66">
        <v>280000</v>
      </c>
      <c r="H234" s="76"/>
      <c r="I234" s="66">
        <v>280000</v>
      </c>
      <c r="J234" s="76"/>
      <c r="K234" s="77"/>
      <c r="L234" s="77"/>
      <c r="M234" s="77"/>
      <c r="N234" s="77"/>
      <c r="O234" s="77"/>
      <c r="P234" s="77"/>
      <c r="Q234" s="77">
        <v>280000</v>
      </c>
      <c r="R234" s="77"/>
      <c r="S234" s="77"/>
      <c r="T234" s="77"/>
      <c r="U234" s="66">
        <v>200000</v>
      </c>
      <c r="V234" s="76"/>
      <c r="W234" s="66">
        <v>200000</v>
      </c>
      <c r="X234" s="76"/>
      <c r="Y234" s="77"/>
      <c r="Z234" s="77"/>
      <c r="AA234" s="77"/>
      <c r="AB234" s="77"/>
      <c r="AC234" s="77"/>
      <c r="AD234" s="77"/>
      <c r="AE234" s="77">
        <v>200000</v>
      </c>
      <c r="AF234" s="77"/>
      <c r="AG234" s="77"/>
      <c r="AH234" s="81"/>
      <c r="AI234" s="158" t="str">
        <f>C234&amp;F234</f>
        <v>00007090000000000122</v>
      </c>
      <c r="AJ234" s="70" t="str">
        <f>C234&amp;F234</f>
        <v>00007090000000000122</v>
      </c>
    </row>
    <row r="235" spans="1:36" ht="36.6" customHeight="1" x14ac:dyDescent="0.25">
      <c r="A235" s="166" t="s">
        <v>521</v>
      </c>
      <c r="B235" s="74" t="s">
        <v>503</v>
      </c>
      <c r="C235" s="250" t="s">
        <v>781</v>
      </c>
      <c r="D235" s="273"/>
      <c r="E235" s="274"/>
      <c r="F235" s="75" t="s">
        <v>522</v>
      </c>
      <c r="G235" s="66">
        <v>2005600</v>
      </c>
      <c r="H235" s="76"/>
      <c r="I235" s="66">
        <v>2005600</v>
      </c>
      <c r="J235" s="76"/>
      <c r="K235" s="77"/>
      <c r="L235" s="77"/>
      <c r="M235" s="77"/>
      <c r="N235" s="77"/>
      <c r="O235" s="77"/>
      <c r="P235" s="77"/>
      <c r="Q235" s="77">
        <v>2005600</v>
      </c>
      <c r="R235" s="77"/>
      <c r="S235" s="77"/>
      <c r="T235" s="77"/>
      <c r="U235" s="66">
        <v>1377675.01</v>
      </c>
      <c r="V235" s="76"/>
      <c r="W235" s="66">
        <v>1377675.01</v>
      </c>
      <c r="X235" s="76"/>
      <c r="Y235" s="77"/>
      <c r="Z235" s="77"/>
      <c r="AA235" s="77"/>
      <c r="AB235" s="77"/>
      <c r="AC235" s="77"/>
      <c r="AD235" s="77"/>
      <c r="AE235" s="77">
        <v>1377675.01</v>
      </c>
      <c r="AF235" s="77"/>
      <c r="AG235" s="77"/>
      <c r="AH235" s="81"/>
      <c r="AI235" s="158" t="str">
        <f>C235&amp;F235</f>
        <v>00007090000000000129</v>
      </c>
      <c r="AJ235" s="70" t="str">
        <f>C235&amp;F235</f>
        <v>00007090000000000129</v>
      </c>
    </row>
    <row r="236" spans="1:36" ht="18.75" customHeight="1" x14ac:dyDescent="0.25">
      <c r="A236" s="63" t="s">
        <v>528</v>
      </c>
      <c r="B236" s="64" t="s">
        <v>503</v>
      </c>
      <c r="C236" s="249" t="s">
        <v>781</v>
      </c>
      <c r="D236" s="271"/>
      <c r="E236" s="272"/>
      <c r="F236" s="65" t="s">
        <v>503</v>
      </c>
      <c r="G236" s="66">
        <v>2470352.13</v>
      </c>
      <c r="H236" s="66"/>
      <c r="I236" s="66">
        <v>2470352.13</v>
      </c>
      <c r="J236" s="66"/>
      <c r="K236" s="66"/>
      <c r="L236" s="66"/>
      <c r="M236" s="66"/>
      <c r="N236" s="66"/>
      <c r="O236" s="66"/>
      <c r="P236" s="66"/>
      <c r="Q236" s="66">
        <v>2470352.13</v>
      </c>
      <c r="R236" s="66"/>
      <c r="S236" s="66"/>
      <c r="T236" s="66"/>
      <c r="U236" s="66">
        <v>1925760.34</v>
      </c>
      <c r="V236" s="66"/>
      <c r="W236" s="66">
        <v>1925760.34</v>
      </c>
      <c r="X236" s="66"/>
      <c r="Y236" s="66"/>
      <c r="Z236" s="66"/>
      <c r="AA236" s="66"/>
      <c r="AB236" s="66"/>
      <c r="AC236" s="66"/>
      <c r="AD236" s="66"/>
      <c r="AE236" s="66">
        <v>1925760.34</v>
      </c>
      <c r="AF236" s="66"/>
      <c r="AG236" s="66"/>
      <c r="AH236" s="68"/>
      <c r="AI236" s="92"/>
      <c r="AJ236" s="70" t="s">
        <v>786</v>
      </c>
    </row>
    <row r="237" spans="1:36" ht="27.6" customHeight="1" x14ac:dyDescent="0.25">
      <c r="A237" s="71" t="s">
        <v>530</v>
      </c>
      <c r="B237" s="64" t="s">
        <v>503</v>
      </c>
      <c r="C237" s="249" t="s">
        <v>781</v>
      </c>
      <c r="D237" s="271"/>
      <c r="E237" s="272"/>
      <c r="F237" s="65" t="s">
        <v>531</v>
      </c>
      <c r="G237" s="66">
        <v>2470352.13</v>
      </c>
      <c r="H237" s="66"/>
      <c r="I237" s="66">
        <v>2470352.13</v>
      </c>
      <c r="J237" s="66"/>
      <c r="K237" s="66"/>
      <c r="L237" s="66"/>
      <c r="M237" s="66"/>
      <c r="N237" s="66"/>
      <c r="O237" s="66"/>
      <c r="P237" s="66"/>
      <c r="Q237" s="66">
        <v>2470352.13</v>
      </c>
      <c r="R237" s="66"/>
      <c r="S237" s="66"/>
      <c r="T237" s="66"/>
      <c r="U237" s="66">
        <v>1925760.34</v>
      </c>
      <c r="V237" s="66"/>
      <c r="W237" s="66">
        <v>1925760.34</v>
      </c>
      <c r="X237" s="66"/>
      <c r="Y237" s="66"/>
      <c r="Z237" s="66"/>
      <c r="AA237" s="66"/>
      <c r="AB237" s="66"/>
      <c r="AC237" s="66"/>
      <c r="AD237" s="66"/>
      <c r="AE237" s="66">
        <v>1925760.34</v>
      </c>
      <c r="AF237" s="66"/>
      <c r="AG237" s="66"/>
      <c r="AH237" s="68"/>
      <c r="AI237" s="92"/>
      <c r="AJ237" s="70" t="s">
        <v>787</v>
      </c>
    </row>
    <row r="238" spans="1:36" ht="11.25" customHeight="1" x14ac:dyDescent="0.25">
      <c r="A238" s="165" t="s">
        <v>535</v>
      </c>
      <c r="B238" s="74" t="s">
        <v>503</v>
      </c>
      <c r="C238" s="250" t="s">
        <v>781</v>
      </c>
      <c r="D238" s="273"/>
      <c r="E238" s="274"/>
      <c r="F238" s="75" t="s">
        <v>536</v>
      </c>
      <c r="G238" s="66">
        <v>1937452.13</v>
      </c>
      <c r="H238" s="76"/>
      <c r="I238" s="66">
        <v>1937452.13</v>
      </c>
      <c r="J238" s="76"/>
      <c r="K238" s="77"/>
      <c r="L238" s="77"/>
      <c r="M238" s="77"/>
      <c r="N238" s="77"/>
      <c r="O238" s="77"/>
      <c r="P238" s="77"/>
      <c r="Q238" s="77">
        <v>1937452.13</v>
      </c>
      <c r="R238" s="77"/>
      <c r="S238" s="77"/>
      <c r="T238" s="77"/>
      <c r="U238" s="66">
        <v>1532601.68</v>
      </c>
      <c r="V238" s="76"/>
      <c r="W238" s="66">
        <v>1532601.68</v>
      </c>
      <c r="X238" s="76"/>
      <c r="Y238" s="77"/>
      <c r="Z238" s="77"/>
      <c r="AA238" s="77"/>
      <c r="AB238" s="77"/>
      <c r="AC238" s="77"/>
      <c r="AD238" s="77"/>
      <c r="AE238" s="77">
        <v>1532601.68</v>
      </c>
      <c r="AF238" s="77"/>
      <c r="AG238" s="77"/>
      <c r="AH238" s="81"/>
      <c r="AI238" s="158" t="str">
        <f>C238&amp;F238</f>
        <v>00007090000000000244</v>
      </c>
      <c r="AJ238" s="70" t="str">
        <f>C238&amp;F238</f>
        <v>00007090000000000244</v>
      </c>
    </row>
    <row r="239" spans="1:36" ht="11.25" customHeight="1" x14ac:dyDescent="0.25">
      <c r="A239" s="166" t="s">
        <v>537</v>
      </c>
      <c r="B239" s="74" t="s">
        <v>503</v>
      </c>
      <c r="C239" s="250" t="s">
        <v>781</v>
      </c>
      <c r="D239" s="273"/>
      <c r="E239" s="274"/>
      <c r="F239" s="75" t="s">
        <v>538</v>
      </c>
      <c r="G239" s="66">
        <v>532900</v>
      </c>
      <c r="H239" s="76"/>
      <c r="I239" s="66">
        <v>532900</v>
      </c>
      <c r="J239" s="76"/>
      <c r="K239" s="77"/>
      <c r="L239" s="77"/>
      <c r="M239" s="77"/>
      <c r="N239" s="77"/>
      <c r="O239" s="77"/>
      <c r="P239" s="77"/>
      <c r="Q239" s="77">
        <v>532900</v>
      </c>
      <c r="R239" s="77"/>
      <c r="S239" s="77"/>
      <c r="T239" s="77"/>
      <c r="U239" s="66">
        <v>393158.66</v>
      </c>
      <c r="V239" s="76"/>
      <c r="W239" s="66">
        <v>393158.66</v>
      </c>
      <c r="X239" s="76"/>
      <c r="Y239" s="77"/>
      <c r="Z239" s="77"/>
      <c r="AA239" s="77"/>
      <c r="AB239" s="77"/>
      <c r="AC239" s="77"/>
      <c r="AD239" s="77"/>
      <c r="AE239" s="77">
        <v>393158.66</v>
      </c>
      <c r="AF239" s="77"/>
      <c r="AG239" s="77"/>
      <c r="AH239" s="81"/>
      <c r="AI239" s="158" t="str">
        <f>C239&amp;F239</f>
        <v>00007090000000000247</v>
      </c>
      <c r="AJ239" s="70" t="str">
        <f>C239&amp;F239</f>
        <v>00007090000000000247</v>
      </c>
    </row>
    <row r="240" spans="1:36" ht="18.75" customHeight="1" x14ac:dyDescent="0.25">
      <c r="A240" s="63" t="s">
        <v>788</v>
      </c>
      <c r="B240" s="64" t="s">
        <v>503</v>
      </c>
      <c r="C240" s="249" t="s">
        <v>781</v>
      </c>
      <c r="D240" s="271"/>
      <c r="E240" s="272"/>
      <c r="F240" s="65" t="s">
        <v>789</v>
      </c>
      <c r="G240" s="66">
        <v>1044000</v>
      </c>
      <c r="H240" s="66"/>
      <c r="I240" s="66">
        <v>1044000</v>
      </c>
      <c r="J240" s="66"/>
      <c r="K240" s="66"/>
      <c r="L240" s="66"/>
      <c r="M240" s="66"/>
      <c r="N240" s="66"/>
      <c r="O240" s="66"/>
      <c r="P240" s="66"/>
      <c r="Q240" s="66">
        <v>1044000</v>
      </c>
      <c r="R240" s="66"/>
      <c r="S240" s="66"/>
      <c r="T240" s="66"/>
      <c r="U240" s="66">
        <v>894000</v>
      </c>
      <c r="V240" s="66"/>
      <c r="W240" s="66">
        <v>894000</v>
      </c>
      <c r="X240" s="66"/>
      <c r="Y240" s="66"/>
      <c r="Z240" s="66"/>
      <c r="AA240" s="66"/>
      <c r="AB240" s="66"/>
      <c r="AC240" s="66"/>
      <c r="AD240" s="66"/>
      <c r="AE240" s="66">
        <v>894000</v>
      </c>
      <c r="AF240" s="66"/>
      <c r="AG240" s="66"/>
      <c r="AH240" s="68"/>
      <c r="AI240" s="92"/>
      <c r="AJ240" s="70" t="s">
        <v>790</v>
      </c>
    </row>
    <row r="241" spans="1:36" ht="18.75" customHeight="1" x14ac:dyDescent="0.25">
      <c r="A241" s="165" t="s">
        <v>791</v>
      </c>
      <c r="B241" s="74" t="s">
        <v>503</v>
      </c>
      <c r="C241" s="250" t="s">
        <v>781</v>
      </c>
      <c r="D241" s="273"/>
      <c r="E241" s="274"/>
      <c r="F241" s="75" t="s">
        <v>792</v>
      </c>
      <c r="G241" s="66">
        <v>546000</v>
      </c>
      <c r="H241" s="76"/>
      <c r="I241" s="66">
        <v>546000</v>
      </c>
      <c r="J241" s="76"/>
      <c r="K241" s="77"/>
      <c r="L241" s="77"/>
      <c r="M241" s="77"/>
      <c r="N241" s="77"/>
      <c r="O241" s="77"/>
      <c r="P241" s="77"/>
      <c r="Q241" s="77">
        <v>546000</v>
      </c>
      <c r="R241" s="77"/>
      <c r="S241" s="77"/>
      <c r="T241" s="77"/>
      <c r="U241" s="66">
        <v>456000</v>
      </c>
      <c r="V241" s="76"/>
      <c r="W241" s="66">
        <v>456000</v>
      </c>
      <c r="X241" s="76"/>
      <c r="Y241" s="77"/>
      <c r="Z241" s="77"/>
      <c r="AA241" s="77"/>
      <c r="AB241" s="77"/>
      <c r="AC241" s="77"/>
      <c r="AD241" s="77"/>
      <c r="AE241" s="77">
        <v>456000</v>
      </c>
      <c r="AF241" s="77"/>
      <c r="AG241" s="77"/>
      <c r="AH241" s="81"/>
      <c r="AI241" s="158" t="str">
        <f>C241&amp;F241</f>
        <v>00007090000000000330</v>
      </c>
      <c r="AJ241" s="70" t="str">
        <f>C241&amp;F241</f>
        <v>00007090000000000330</v>
      </c>
    </row>
    <row r="242" spans="1:36" ht="11.25" customHeight="1" x14ac:dyDescent="0.25">
      <c r="A242" s="166" t="s">
        <v>793</v>
      </c>
      <c r="B242" s="74" t="s">
        <v>503</v>
      </c>
      <c r="C242" s="250" t="s">
        <v>781</v>
      </c>
      <c r="D242" s="273"/>
      <c r="E242" s="274"/>
      <c r="F242" s="75" t="s">
        <v>794</v>
      </c>
      <c r="G242" s="66">
        <v>448000</v>
      </c>
      <c r="H242" s="76"/>
      <c r="I242" s="66">
        <v>448000</v>
      </c>
      <c r="J242" s="76"/>
      <c r="K242" s="77"/>
      <c r="L242" s="77"/>
      <c r="M242" s="77"/>
      <c r="N242" s="77"/>
      <c r="O242" s="77"/>
      <c r="P242" s="77"/>
      <c r="Q242" s="77">
        <v>448000</v>
      </c>
      <c r="R242" s="77"/>
      <c r="S242" s="77"/>
      <c r="T242" s="77"/>
      <c r="U242" s="66">
        <v>388000</v>
      </c>
      <c r="V242" s="76"/>
      <c r="W242" s="66">
        <v>388000</v>
      </c>
      <c r="X242" s="76"/>
      <c r="Y242" s="77"/>
      <c r="Z242" s="77"/>
      <c r="AA242" s="77"/>
      <c r="AB242" s="77"/>
      <c r="AC242" s="77"/>
      <c r="AD242" s="77"/>
      <c r="AE242" s="77">
        <v>388000</v>
      </c>
      <c r="AF242" s="77"/>
      <c r="AG242" s="77"/>
      <c r="AH242" s="81"/>
      <c r="AI242" s="158" t="str">
        <f>C242&amp;F242</f>
        <v>00007090000000000340</v>
      </c>
      <c r="AJ242" s="70" t="str">
        <f>C242&amp;F242</f>
        <v>00007090000000000340</v>
      </c>
    </row>
    <row r="243" spans="1:36" ht="11.25" customHeight="1" x14ac:dyDescent="0.25">
      <c r="A243" s="166" t="s">
        <v>795</v>
      </c>
      <c r="B243" s="74" t="s">
        <v>503</v>
      </c>
      <c r="C243" s="250" t="s">
        <v>781</v>
      </c>
      <c r="D243" s="273"/>
      <c r="E243" s="274"/>
      <c r="F243" s="75" t="s">
        <v>796</v>
      </c>
      <c r="G243" s="66">
        <v>50000</v>
      </c>
      <c r="H243" s="76"/>
      <c r="I243" s="66">
        <v>50000</v>
      </c>
      <c r="J243" s="76"/>
      <c r="K243" s="77"/>
      <c r="L243" s="77"/>
      <c r="M243" s="77"/>
      <c r="N243" s="77"/>
      <c r="O243" s="77"/>
      <c r="P243" s="77"/>
      <c r="Q243" s="77">
        <v>50000</v>
      </c>
      <c r="R243" s="77"/>
      <c r="S243" s="77"/>
      <c r="T243" s="77"/>
      <c r="U243" s="66">
        <v>50000</v>
      </c>
      <c r="V243" s="76"/>
      <c r="W243" s="66">
        <v>50000</v>
      </c>
      <c r="X243" s="76"/>
      <c r="Y243" s="77"/>
      <c r="Z243" s="77"/>
      <c r="AA243" s="77"/>
      <c r="AB243" s="77"/>
      <c r="AC243" s="77"/>
      <c r="AD243" s="77"/>
      <c r="AE243" s="77">
        <v>50000</v>
      </c>
      <c r="AF243" s="77"/>
      <c r="AG243" s="77"/>
      <c r="AH243" s="81"/>
      <c r="AI243" s="158" t="str">
        <f>C243&amp;F243</f>
        <v>00007090000000000350</v>
      </c>
      <c r="AJ243" s="70" t="str">
        <f>C243&amp;F243</f>
        <v>00007090000000000350</v>
      </c>
    </row>
    <row r="244" spans="1:36" ht="27.6" customHeight="1" x14ac:dyDescent="0.25">
      <c r="A244" s="63" t="s">
        <v>645</v>
      </c>
      <c r="B244" s="64" t="s">
        <v>503</v>
      </c>
      <c r="C244" s="249" t="s">
        <v>781</v>
      </c>
      <c r="D244" s="271"/>
      <c r="E244" s="272"/>
      <c r="F244" s="65" t="s">
        <v>646</v>
      </c>
      <c r="G244" s="66">
        <v>1300069.0900000001</v>
      </c>
      <c r="H244" s="66"/>
      <c r="I244" s="66">
        <v>1300069.0900000001</v>
      </c>
      <c r="J244" s="66"/>
      <c r="K244" s="66"/>
      <c r="L244" s="66"/>
      <c r="M244" s="66"/>
      <c r="N244" s="66"/>
      <c r="O244" s="66"/>
      <c r="P244" s="66"/>
      <c r="Q244" s="66">
        <v>1300069.0900000001</v>
      </c>
      <c r="R244" s="66"/>
      <c r="S244" s="66"/>
      <c r="T244" s="66"/>
      <c r="U244" s="66">
        <v>1300069.0900000001</v>
      </c>
      <c r="V244" s="66"/>
      <c r="W244" s="66">
        <v>1300069.0900000001</v>
      </c>
      <c r="X244" s="66"/>
      <c r="Y244" s="66"/>
      <c r="Z244" s="66"/>
      <c r="AA244" s="66"/>
      <c r="AB244" s="66"/>
      <c r="AC244" s="66"/>
      <c r="AD244" s="66"/>
      <c r="AE244" s="66">
        <v>1300069.0900000001</v>
      </c>
      <c r="AF244" s="66"/>
      <c r="AG244" s="66"/>
      <c r="AH244" s="68"/>
      <c r="AI244" s="92"/>
      <c r="AJ244" s="70" t="s">
        <v>797</v>
      </c>
    </row>
    <row r="245" spans="1:36" ht="11.25" customHeight="1" x14ac:dyDescent="0.25">
      <c r="A245" s="71" t="s">
        <v>748</v>
      </c>
      <c r="B245" s="64" t="s">
        <v>503</v>
      </c>
      <c r="C245" s="249" t="s">
        <v>781</v>
      </c>
      <c r="D245" s="271"/>
      <c r="E245" s="272"/>
      <c r="F245" s="65" t="s">
        <v>749</v>
      </c>
      <c r="G245" s="66">
        <v>1300069.0900000001</v>
      </c>
      <c r="H245" s="66"/>
      <c r="I245" s="66">
        <v>1300069.0900000001</v>
      </c>
      <c r="J245" s="66"/>
      <c r="K245" s="66"/>
      <c r="L245" s="66"/>
      <c r="M245" s="66"/>
      <c r="N245" s="66"/>
      <c r="O245" s="66"/>
      <c r="P245" s="66"/>
      <c r="Q245" s="66">
        <v>1300069.0900000001</v>
      </c>
      <c r="R245" s="66"/>
      <c r="S245" s="66"/>
      <c r="T245" s="66"/>
      <c r="U245" s="66">
        <v>1300069.0900000001</v>
      </c>
      <c r="V245" s="66"/>
      <c r="W245" s="66">
        <v>1300069.0900000001</v>
      </c>
      <c r="X245" s="66"/>
      <c r="Y245" s="66"/>
      <c r="Z245" s="66"/>
      <c r="AA245" s="66"/>
      <c r="AB245" s="66"/>
      <c r="AC245" s="66"/>
      <c r="AD245" s="66"/>
      <c r="AE245" s="66">
        <v>1300069.0900000001</v>
      </c>
      <c r="AF245" s="66"/>
      <c r="AG245" s="66"/>
      <c r="AH245" s="68"/>
      <c r="AI245" s="92"/>
      <c r="AJ245" s="70" t="s">
        <v>798</v>
      </c>
    </row>
    <row r="246" spans="1:36" ht="11.25" customHeight="1" x14ac:dyDescent="0.25">
      <c r="A246" s="165" t="s">
        <v>753</v>
      </c>
      <c r="B246" s="74" t="s">
        <v>503</v>
      </c>
      <c r="C246" s="250" t="s">
        <v>781</v>
      </c>
      <c r="D246" s="273"/>
      <c r="E246" s="274"/>
      <c r="F246" s="75" t="s">
        <v>754</v>
      </c>
      <c r="G246" s="66">
        <v>1300069.0900000001</v>
      </c>
      <c r="H246" s="76"/>
      <c r="I246" s="66">
        <v>1300069.0900000001</v>
      </c>
      <c r="J246" s="76"/>
      <c r="K246" s="77"/>
      <c r="L246" s="77"/>
      <c r="M246" s="77"/>
      <c r="N246" s="77"/>
      <c r="O246" s="77"/>
      <c r="P246" s="77"/>
      <c r="Q246" s="77">
        <v>1300069.0900000001</v>
      </c>
      <c r="R246" s="77"/>
      <c r="S246" s="77"/>
      <c r="T246" s="77"/>
      <c r="U246" s="66">
        <v>1300069.0900000001</v>
      </c>
      <c r="V246" s="76"/>
      <c r="W246" s="66">
        <v>1300069.0900000001</v>
      </c>
      <c r="X246" s="76"/>
      <c r="Y246" s="77"/>
      <c r="Z246" s="77"/>
      <c r="AA246" s="77"/>
      <c r="AB246" s="77"/>
      <c r="AC246" s="77"/>
      <c r="AD246" s="77"/>
      <c r="AE246" s="77">
        <v>1300069.0900000001</v>
      </c>
      <c r="AF246" s="77"/>
      <c r="AG246" s="77"/>
      <c r="AH246" s="81"/>
      <c r="AI246" s="158" t="str">
        <f>C246&amp;F246</f>
        <v>00007090000000000622</v>
      </c>
      <c r="AJ246" s="70" t="str">
        <f>C246&amp;F246</f>
        <v>00007090000000000622</v>
      </c>
    </row>
    <row r="247" spans="1:36" ht="11.25" customHeight="1" x14ac:dyDescent="0.25">
      <c r="A247" s="63" t="s">
        <v>539</v>
      </c>
      <c r="B247" s="64" t="s">
        <v>503</v>
      </c>
      <c r="C247" s="249" t="s">
        <v>781</v>
      </c>
      <c r="D247" s="271"/>
      <c r="E247" s="272"/>
      <c r="F247" s="65" t="s">
        <v>540</v>
      </c>
      <c r="G247" s="66">
        <v>6000</v>
      </c>
      <c r="H247" s="66"/>
      <c r="I247" s="66">
        <v>6000</v>
      </c>
      <c r="J247" s="66"/>
      <c r="K247" s="66"/>
      <c r="L247" s="66"/>
      <c r="M247" s="66"/>
      <c r="N247" s="66"/>
      <c r="O247" s="66"/>
      <c r="P247" s="66"/>
      <c r="Q247" s="66">
        <v>6000</v>
      </c>
      <c r="R247" s="66"/>
      <c r="S247" s="66"/>
      <c r="T247" s="66"/>
      <c r="U247" s="66">
        <v>5762.17</v>
      </c>
      <c r="V247" s="66"/>
      <c r="W247" s="66">
        <v>5762.17</v>
      </c>
      <c r="X247" s="66"/>
      <c r="Y247" s="66"/>
      <c r="Z247" s="66"/>
      <c r="AA247" s="66"/>
      <c r="AB247" s="66"/>
      <c r="AC247" s="66"/>
      <c r="AD247" s="66"/>
      <c r="AE247" s="66">
        <v>5762.17</v>
      </c>
      <c r="AF247" s="66"/>
      <c r="AG247" s="66"/>
      <c r="AH247" s="68"/>
      <c r="AI247" s="92"/>
      <c r="AJ247" s="70" t="s">
        <v>799</v>
      </c>
    </row>
    <row r="248" spans="1:36" ht="11.25" customHeight="1" x14ac:dyDescent="0.25">
      <c r="A248" s="71" t="s">
        <v>547</v>
      </c>
      <c r="B248" s="64" t="s">
        <v>503</v>
      </c>
      <c r="C248" s="249" t="s">
        <v>781</v>
      </c>
      <c r="D248" s="271"/>
      <c r="E248" s="272"/>
      <c r="F248" s="65" t="s">
        <v>548</v>
      </c>
      <c r="G248" s="66">
        <v>6000</v>
      </c>
      <c r="H248" s="66"/>
      <c r="I248" s="66">
        <v>6000</v>
      </c>
      <c r="J248" s="66"/>
      <c r="K248" s="66"/>
      <c r="L248" s="66"/>
      <c r="M248" s="66"/>
      <c r="N248" s="66"/>
      <c r="O248" s="66"/>
      <c r="P248" s="66"/>
      <c r="Q248" s="66">
        <v>6000</v>
      </c>
      <c r="R248" s="66"/>
      <c r="S248" s="66"/>
      <c r="T248" s="66"/>
      <c r="U248" s="66">
        <v>5762.17</v>
      </c>
      <c r="V248" s="66"/>
      <c r="W248" s="66">
        <v>5762.17</v>
      </c>
      <c r="X248" s="66"/>
      <c r="Y248" s="66"/>
      <c r="Z248" s="66"/>
      <c r="AA248" s="66"/>
      <c r="AB248" s="66"/>
      <c r="AC248" s="66"/>
      <c r="AD248" s="66"/>
      <c r="AE248" s="66">
        <v>5762.17</v>
      </c>
      <c r="AF248" s="66"/>
      <c r="AG248" s="66"/>
      <c r="AH248" s="68"/>
      <c r="AI248" s="92"/>
      <c r="AJ248" s="70" t="s">
        <v>800</v>
      </c>
    </row>
    <row r="249" spans="1:36" ht="11.25" customHeight="1" x14ac:dyDescent="0.25">
      <c r="A249" s="165" t="s">
        <v>552</v>
      </c>
      <c r="B249" s="74" t="s">
        <v>503</v>
      </c>
      <c r="C249" s="250" t="s">
        <v>781</v>
      </c>
      <c r="D249" s="273"/>
      <c r="E249" s="274"/>
      <c r="F249" s="75" t="s">
        <v>553</v>
      </c>
      <c r="G249" s="66">
        <v>5000</v>
      </c>
      <c r="H249" s="76"/>
      <c r="I249" s="66">
        <v>5000</v>
      </c>
      <c r="J249" s="76"/>
      <c r="K249" s="77"/>
      <c r="L249" s="77"/>
      <c r="M249" s="77"/>
      <c r="N249" s="77"/>
      <c r="O249" s="77"/>
      <c r="P249" s="77"/>
      <c r="Q249" s="77">
        <v>5000</v>
      </c>
      <c r="R249" s="77"/>
      <c r="S249" s="77"/>
      <c r="T249" s="77"/>
      <c r="U249" s="66">
        <v>5000</v>
      </c>
      <c r="V249" s="76"/>
      <c r="W249" s="66">
        <v>5000</v>
      </c>
      <c r="X249" s="76"/>
      <c r="Y249" s="77"/>
      <c r="Z249" s="77"/>
      <c r="AA249" s="77"/>
      <c r="AB249" s="77"/>
      <c r="AC249" s="77"/>
      <c r="AD249" s="77"/>
      <c r="AE249" s="77">
        <v>5000</v>
      </c>
      <c r="AF249" s="77"/>
      <c r="AG249" s="77"/>
      <c r="AH249" s="81"/>
      <c r="AI249" s="158" t="str">
        <f>C249&amp;F249</f>
        <v>00007090000000000852</v>
      </c>
      <c r="AJ249" s="70" t="str">
        <f>C249&amp;F249</f>
        <v>00007090000000000852</v>
      </c>
    </row>
    <row r="250" spans="1:36" ht="11.25" customHeight="1" x14ac:dyDescent="0.25">
      <c r="A250" s="166" t="s">
        <v>554</v>
      </c>
      <c r="B250" s="74" t="s">
        <v>503</v>
      </c>
      <c r="C250" s="250" t="s">
        <v>781</v>
      </c>
      <c r="D250" s="273"/>
      <c r="E250" s="274"/>
      <c r="F250" s="75" t="s">
        <v>555</v>
      </c>
      <c r="G250" s="66">
        <v>1000</v>
      </c>
      <c r="H250" s="76"/>
      <c r="I250" s="66">
        <v>1000</v>
      </c>
      <c r="J250" s="76"/>
      <c r="K250" s="77"/>
      <c r="L250" s="77"/>
      <c r="M250" s="77"/>
      <c r="N250" s="77"/>
      <c r="O250" s="77"/>
      <c r="P250" s="77"/>
      <c r="Q250" s="77">
        <v>1000</v>
      </c>
      <c r="R250" s="77"/>
      <c r="S250" s="77"/>
      <c r="T250" s="77"/>
      <c r="U250" s="66">
        <v>762.17</v>
      </c>
      <c r="V250" s="76"/>
      <c r="W250" s="66">
        <v>762.17</v>
      </c>
      <c r="X250" s="76"/>
      <c r="Y250" s="77"/>
      <c r="Z250" s="77"/>
      <c r="AA250" s="77"/>
      <c r="AB250" s="77"/>
      <c r="AC250" s="77"/>
      <c r="AD250" s="77"/>
      <c r="AE250" s="77">
        <v>762.17</v>
      </c>
      <c r="AF250" s="77"/>
      <c r="AG250" s="77"/>
      <c r="AH250" s="81"/>
      <c r="AI250" s="158" t="str">
        <f>C250&amp;F250</f>
        <v>00007090000000000853</v>
      </c>
      <c r="AJ250" s="70" t="str">
        <f>C250&amp;F250</f>
        <v>00007090000000000853</v>
      </c>
    </row>
    <row r="251" spans="1:36" ht="11.25" customHeight="1" x14ac:dyDescent="0.25">
      <c r="A251" s="63" t="s">
        <v>801</v>
      </c>
      <c r="B251" s="64" t="s">
        <v>503</v>
      </c>
      <c r="C251" s="249" t="s">
        <v>802</v>
      </c>
      <c r="D251" s="271"/>
      <c r="E251" s="272"/>
      <c r="F251" s="65" t="s">
        <v>506</v>
      </c>
      <c r="G251" s="66">
        <v>101665935.08</v>
      </c>
      <c r="H251" s="66"/>
      <c r="I251" s="66">
        <v>101665935.08</v>
      </c>
      <c r="J251" s="66"/>
      <c r="K251" s="66"/>
      <c r="L251" s="66"/>
      <c r="M251" s="66"/>
      <c r="N251" s="66"/>
      <c r="O251" s="66"/>
      <c r="P251" s="66"/>
      <c r="Q251" s="66">
        <v>101342335.08</v>
      </c>
      <c r="R251" s="66">
        <v>260600</v>
      </c>
      <c r="S251" s="66">
        <v>63000</v>
      </c>
      <c r="T251" s="66"/>
      <c r="U251" s="66">
        <v>85882562.340000004</v>
      </c>
      <c r="V251" s="66"/>
      <c r="W251" s="66">
        <v>85882562.340000004</v>
      </c>
      <c r="X251" s="66"/>
      <c r="Y251" s="66"/>
      <c r="Z251" s="66"/>
      <c r="AA251" s="66"/>
      <c r="AB251" s="66"/>
      <c r="AC251" s="66"/>
      <c r="AD251" s="66"/>
      <c r="AE251" s="66">
        <v>85603782.340000004</v>
      </c>
      <c r="AF251" s="66">
        <v>217450</v>
      </c>
      <c r="AG251" s="66">
        <v>61330</v>
      </c>
      <c r="AH251" s="68"/>
      <c r="AI251" s="92"/>
      <c r="AJ251" s="70" t="s">
        <v>803</v>
      </c>
    </row>
    <row r="252" spans="1:36" ht="11.25" customHeight="1" x14ac:dyDescent="0.25">
      <c r="A252" s="71" t="s">
        <v>804</v>
      </c>
      <c r="B252" s="64" t="s">
        <v>503</v>
      </c>
      <c r="C252" s="249" t="s">
        <v>805</v>
      </c>
      <c r="D252" s="271"/>
      <c r="E252" s="272"/>
      <c r="F252" s="65" t="s">
        <v>506</v>
      </c>
      <c r="G252" s="66">
        <v>80266724.079999998</v>
      </c>
      <c r="H252" s="66"/>
      <c r="I252" s="66">
        <v>80266724.079999998</v>
      </c>
      <c r="J252" s="66"/>
      <c r="K252" s="66"/>
      <c r="L252" s="66"/>
      <c r="M252" s="66"/>
      <c r="N252" s="66"/>
      <c r="O252" s="66"/>
      <c r="P252" s="66"/>
      <c r="Q252" s="66">
        <v>79943124.079999998</v>
      </c>
      <c r="R252" s="66">
        <v>260600</v>
      </c>
      <c r="S252" s="66">
        <v>63000</v>
      </c>
      <c r="T252" s="66"/>
      <c r="U252" s="66">
        <v>67920613.260000005</v>
      </c>
      <c r="V252" s="66"/>
      <c r="W252" s="66">
        <v>67920613.260000005</v>
      </c>
      <c r="X252" s="66"/>
      <c r="Y252" s="66"/>
      <c r="Z252" s="66"/>
      <c r="AA252" s="66"/>
      <c r="AB252" s="66"/>
      <c r="AC252" s="66"/>
      <c r="AD252" s="66"/>
      <c r="AE252" s="66">
        <v>67641833.260000005</v>
      </c>
      <c r="AF252" s="66">
        <v>217450</v>
      </c>
      <c r="AG252" s="66">
        <v>61330</v>
      </c>
      <c r="AH252" s="68"/>
      <c r="AI252" s="92"/>
      <c r="AJ252" s="70" t="s">
        <v>806</v>
      </c>
    </row>
    <row r="253" spans="1:36" ht="18.75" customHeight="1" x14ac:dyDescent="0.25">
      <c r="A253" s="71" t="s">
        <v>528</v>
      </c>
      <c r="B253" s="64" t="s">
        <v>503</v>
      </c>
      <c r="C253" s="249" t="s">
        <v>805</v>
      </c>
      <c r="D253" s="271"/>
      <c r="E253" s="272"/>
      <c r="F253" s="65" t="s">
        <v>503</v>
      </c>
      <c r="G253" s="66">
        <v>323600</v>
      </c>
      <c r="H253" s="66"/>
      <c r="I253" s="66">
        <v>323600</v>
      </c>
      <c r="J253" s="66"/>
      <c r="K253" s="66"/>
      <c r="L253" s="66"/>
      <c r="M253" s="66"/>
      <c r="N253" s="66"/>
      <c r="O253" s="66"/>
      <c r="P253" s="66"/>
      <c r="Q253" s="66"/>
      <c r="R253" s="66">
        <v>260600</v>
      </c>
      <c r="S253" s="66">
        <v>63000</v>
      </c>
      <c r="T253" s="66"/>
      <c r="U253" s="66">
        <v>278780</v>
      </c>
      <c r="V253" s="66"/>
      <c r="W253" s="66">
        <v>278780</v>
      </c>
      <c r="X253" s="66"/>
      <c r="Y253" s="66"/>
      <c r="Z253" s="66"/>
      <c r="AA253" s="66"/>
      <c r="AB253" s="66"/>
      <c r="AC253" s="66"/>
      <c r="AD253" s="66"/>
      <c r="AE253" s="66"/>
      <c r="AF253" s="66">
        <v>217450</v>
      </c>
      <c r="AG253" s="66">
        <v>61330</v>
      </c>
      <c r="AH253" s="68"/>
      <c r="AI253" s="92"/>
      <c r="AJ253" s="70" t="s">
        <v>807</v>
      </c>
    </row>
    <row r="254" spans="1:36" ht="27.6" customHeight="1" x14ac:dyDescent="0.25">
      <c r="A254" s="71" t="s">
        <v>530</v>
      </c>
      <c r="B254" s="64" t="s">
        <v>503</v>
      </c>
      <c r="C254" s="249" t="s">
        <v>805</v>
      </c>
      <c r="D254" s="271"/>
      <c r="E254" s="272"/>
      <c r="F254" s="65" t="s">
        <v>531</v>
      </c>
      <c r="G254" s="66">
        <v>323600</v>
      </c>
      <c r="H254" s="66"/>
      <c r="I254" s="66">
        <v>323600</v>
      </c>
      <c r="J254" s="66"/>
      <c r="K254" s="66"/>
      <c r="L254" s="66"/>
      <c r="M254" s="66"/>
      <c r="N254" s="66"/>
      <c r="O254" s="66"/>
      <c r="P254" s="66"/>
      <c r="Q254" s="66"/>
      <c r="R254" s="66">
        <v>260600</v>
      </c>
      <c r="S254" s="66">
        <v>63000</v>
      </c>
      <c r="T254" s="66"/>
      <c r="U254" s="66">
        <v>278780</v>
      </c>
      <c r="V254" s="66"/>
      <c r="W254" s="66">
        <v>278780</v>
      </c>
      <c r="X254" s="66"/>
      <c r="Y254" s="66"/>
      <c r="Z254" s="66"/>
      <c r="AA254" s="66"/>
      <c r="AB254" s="66"/>
      <c r="AC254" s="66"/>
      <c r="AD254" s="66"/>
      <c r="AE254" s="66"/>
      <c r="AF254" s="66">
        <v>217450</v>
      </c>
      <c r="AG254" s="66">
        <v>61330</v>
      </c>
      <c r="AH254" s="68"/>
      <c r="AI254" s="92"/>
      <c r="AJ254" s="70" t="s">
        <v>808</v>
      </c>
    </row>
    <row r="255" spans="1:36" ht="11.25" customHeight="1" x14ac:dyDescent="0.25">
      <c r="A255" s="165" t="s">
        <v>535</v>
      </c>
      <c r="B255" s="74" t="s">
        <v>503</v>
      </c>
      <c r="C255" s="250" t="s">
        <v>805</v>
      </c>
      <c r="D255" s="273"/>
      <c r="E255" s="274"/>
      <c r="F255" s="75" t="s">
        <v>536</v>
      </c>
      <c r="G255" s="66">
        <v>323600</v>
      </c>
      <c r="H255" s="76"/>
      <c r="I255" s="66">
        <v>323600</v>
      </c>
      <c r="J255" s="76"/>
      <c r="K255" s="77"/>
      <c r="L255" s="77"/>
      <c r="M255" s="77"/>
      <c r="N255" s="77"/>
      <c r="O255" s="77"/>
      <c r="P255" s="77"/>
      <c r="Q255" s="77"/>
      <c r="R255" s="77">
        <v>260600</v>
      </c>
      <c r="S255" s="77">
        <v>63000</v>
      </c>
      <c r="T255" s="77"/>
      <c r="U255" s="66">
        <v>278780</v>
      </c>
      <c r="V255" s="76"/>
      <c r="W255" s="66">
        <v>278780</v>
      </c>
      <c r="X255" s="76"/>
      <c r="Y255" s="77"/>
      <c r="Z255" s="77"/>
      <c r="AA255" s="77"/>
      <c r="AB255" s="77"/>
      <c r="AC255" s="77"/>
      <c r="AD255" s="77"/>
      <c r="AE255" s="77"/>
      <c r="AF255" s="77">
        <v>217450</v>
      </c>
      <c r="AG255" s="77">
        <v>61330</v>
      </c>
      <c r="AH255" s="81"/>
      <c r="AI255" s="158" t="str">
        <f>C255&amp;F255</f>
        <v>00008010000000000244</v>
      </c>
      <c r="AJ255" s="70" t="str">
        <f>C255&amp;F255</f>
        <v>00008010000000000244</v>
      </c>
    </row>
    <row r="256" spans="1:36" ht="27.6" customHeight="1" x14ac:dyDescent="0.25">
      <c r="A256" s="63" t="s">
        <v>645</v>
      </c>
      <c r="B256" s="64" t="s">
        <v>503</v>
      </c>
      <c r="C256" s="249" t="s">
        <v>805</v>
      </c>
      <c r="D256" s="271"/>
      <c r="E256" s="272"/>
      <c r="F256" s="65" t="s">
        <v>646</v>
      </c>
      <c r="G256" s="66">
        <v>78422424.079999998</v>
      </c>
      <c r="H256" s="66"/>
      <c r="I256" s="66">
        <v>78422424.079999998</v>
      </c>
      <c r="J256" s="66"/>
      <c r="K256" s="66"/>
      <c r="L256" s="66"/>
      <c r="M256" s="66"/>
      <c r="N256" s="66"/>
      <c r="O256" s="66"/>
      <c r="P256" s="66"/>
      <c r="Q256" s="66">
        <v>78422424.079999998</v>
      </c>
      <c r="R256" s="66"/>
      <c r="S256" s="66"/>
      <c r="T256" s="66"/>
      <c r="U256" s="66">
        <v>67641833.260000005</v>
      </c>
      <c r="V256" s="66"/>
      <c r="W256" s="66">
        <v>67641833.260000005</v>
      </c>
      <c r="X256" s="66"/>
      <c r="Y256" s="66"/>
      <c r="Z256" s="66"/>
      <c r="AA256" s="66"/>
      <c r="AB256" s="66"/>
      <c r="AC256" s="66"/>
      <c r="AD256" s="66"/>
      <c r="AE256" s="66">
        <v>67641833.260000005</v>
      </c>
      <c r="AF256" s="66"/>
      <c r="AG256" s="66"/>
      <c r="AH256" s="68"/>
      <c r="AI256" s="92"/>
      <c r="AJ256" s="70" t="s">
        <v>809</v>
      </c>
    </row>
    <row r="257" spans="1:36" ht="11.25" customHeight="1" x14ac:dyDescent="0.25">
      <c r="A257" s="71" t="s">
        <v>648</v>
      </c>
      <c r="B257" s="64" t="s">
        <v>503</v>
      </c>
      <c r="C257" s="249" t="s">
        <v>805</v>
      </c>
      <c r="D257" s="271"/>
      <c r="E257" s="272"/>
      <c r="F257" s="65" t="s">
        <v>649</v>
      </c>
      <c r="G257" s="66">
        <v>78422424.079999998</v>
      </c>
      <c r="H257" s="66"/>
      <c r="I257" s="66">
        <v>78422424.079999998</v>
      </c>
      <c r="J257" s="66"/>
      <c r="K257" s="66"/>
      <c r="L257" s="66"/>
      <c r="M257" s="66"/>
      <c r="N257" s="66"/>
      <c r="O257" s="66"/>
      <c r="P257" s="66"/>
      <c r="Q257" s="66">
        <v>78422424.079999998</v>
      </c>
      <c r="R257" s="66"/>
      <c r="S257" s="66"/>
      <c r="T257" s="66"/>
      <c r="U257" s="66">
        <v>67641833.260000005</v>
      </c>
      <c r="V257" s="66"/>
      <c r="W257" s="66">
        <v>67641833.260000005</v>
      </c>
      <c r="X257" s="66"/>
      <c r="Y257" s="66"/>
      <c r="Z257" s="66"/>
      <c r="AA257" s="66"/>
      <c r="AB257" s="66"/>
      <c r="AC257" s="66"/>
      <c r="AD257" s="66"/>
      <c r="AE257" s="66">
        <v>67641833.260000005</v>
      </c>
      <c r="AF257" s="66"/>
      <c r="AG257" s="66"/>
      <c r="AH257" s="68"/>
      <c r="AI257" s="92"/>
      <c r="AJ257" s="70" t="s">
        <v>810</v>
      </c>
    </row>
    <row r="258" spans="1:36" ht="45.4" customHeight="1" x14ac:dyDescent="0.25">
      <c r="A258" s="165" t="s">
        <v>651</v>
      </c>
      <c r="B258" s="74" t="s">
        <v>503</v>
      </c>
      <c r="C258" s="250" t="s">
        <v>805</v>
      </c>
      <c r="D258" s="273"/>
      <c r="E258" s="274"/>
      <c r="F258" s="75" t="s">
        <v>652</v>
      </c>
      <c r="G258" s="66">
        <v>74127480.060000002</v>
      </c>
      <c r="H258" s="76"/>
      <c r="I258" s="66">
        <v>74127480.060000002</v>
      </c>
      <c r="J258" s="76"/>
      <c r="K258" s="77"/>
      <c r="L258" s="77"/>
      <c r="M258" s="77"/>
      <c r="N258" s="77"/>
      <c r="O258" s="77"/>
      <c r="P258" s="77"/>
      <c r="Q258" s="77">
        <v>74127480.060000002</v>
      </c>
      <c r="R258" s="77"/>
      <c r="S258" s="77"/>
      <c r="T258" s="77"/>
      <c r="U258" s="66">
        <v>63991196.520000003</v>
      </c>
      <c r="V258" s="76"/>
      <c r="W258" s="66">
        <v>63991196.520000003</v>
      </c>
      <c r="X258" s="76"/>
      <c r="Y258" s="77"/>
      <c r="Z258" s="77"/>
      <c r="AA258" s="77"/>
      <c r="AB258" s="77"/>
      <c r="AC258" s="77"/>
      <c r="AD258" s="77"/>
      <c r="AE258" s="77">
        <v>63991196.520000003</v>
      </c>
      <c r="AF258" s="77"/>
      <c r="AG258" s="77"/>
      <c r="AH258" s="81"/>
      <c r="AI258" s="158" t="str">
        <f>C258&amp;F258</f>
        <v>00008010000000000611</v>
      </c>
      <c r="AJ258" s="70" t="str">
        <f>C258&amp;F258</f>
        <v>00008010000000000611</v>
      </c>
    </row>
    <row r="259" spans="1:36" ht="11.25" customHeight="1" x14ac:dyDescent="0.25">
      <c r="A259" s="166" t="s">
        <v>686</v>
      </c>
      <c r="B259" s="74" t="s">
        <v>503</v>
      </c>
      <c r="C259" s="250" t="s">
        <v>805</v>
      </c>
      <c r="D259" s="273"/>
      <c r="E259" s="274"/>
      <c r="F259" s="75" t="s">
        <v>687</v>
      </c>
      <c r="G259" s="66">
        <v>4294944.0199999996</v>
      </c>
      <c r="H259" s="76"/>
      <c r="I259" s="66">
        <v>4294944.0199999996</v>
      </c>
      <c r="J259" s="76"/>
      <c r="K259" s="77"/>
      <c r="L259" s="77"/>
      <c r="M259" s="77"/>
      <c r="N259" s="77"/>
      <c r="O259" s="77"/>
      <c r="P259" s="77"/>
      <c r="Q259" s="77">
        <v>4294944.0199999996</v>
      </c>
      <c r="R259" s="77"/>
      <c r="S259" s="77"/>
      <c r="T259" s="77"/>
      <c r="U259" s="66">
        <v>3650636.74</v>
      </c>
      <c r="V259" s="76"/>
      <c r="W259" s="66">
        <v>3650636.74</v>
      </c>
      <c r="X259" s="76"/>
      <c r="Y259" s="77"/>
      <c r="Z259" s="77"/>
      <c r="AA259" s="77"/>
      <c r="AB259" s="77"/>
      <c r="AC259" s="77"/>
      <c r="AD259" s="77"/>
      <c r="AE259" s="77">
        <v>3650636.74</v>
      </c>
      <c r="AF259" s="77"/>
      <c r="AG259" s="77"/>
      <c r="AH259" s="81"/>
      <c r="AI259" s="158" t="str">
        <f>C259&amp;F259</f>
        <v>00008010000000000612</v>
      </c>
      <c r="AJ259" s="70" t="str">
        <f>C259&amp;F259</f>
        <v>00008010000000000612</v>
      </c>
    </row>
    <row r="260" spans="1:36" ht="11.25" customHeight="1" x14ac:dyDescent="0.25">
      <c r="A260" s="63" t="s">
        <v>539</v>
      </c>
      <c r="B260" s="64" t="s">
        <v>503</v>
      </c>
      <c r="C260" s="249" t="s">
        <v>805</v>
      </c>
      <c r="D260" s="271"/>
      <c r="E260" s="272"/>
      <c r="F260" s="65" t="s">
        <v>540</v>
      </c>
      <c r="G260" s="66">
        <v>1520700</v>
      </c>
      <c r="H260" s="66"/>
      <c r="I260" s="66">
        <v>1520700</v>
      </c>
      <c r="J260" s="66"/>
      <c r="K260" s="66"/>
      <c r="L260" s="66"/>
      <c r="M260" s="66"/>
      <c r="N260" s="66"/>
      <c r="O260" s="66"/>
      <c r="P260" s="66"/>
      <c r="Q260" s="66">
        <v>1520700</v>
      </c>
      <c r="R260" s="66"/>
      <c r="S260" s="66"/>
      <c r="T260" s="66"/>
      <c r="U260" s="66">
        <v>0</v>
      </c>
      <c r="V260" s="66"/>
      <c r="W260" s="66">
        <v>0</v>
      </c>
      <c r="X260" s="66"/>
      <c r="Y260" s="66"/>
      <c r="Z260" s="66"/>
      <c r="AA260" s="66"/>
      <c r="AB260" s="66"/>
      <c r="AC260" s="66"/>
      <c r="AD260" s="66"/>
      <c r="AE260" s="66">
        <v>0</v>
      </c>
      <c r="AF260" s="66"/>
      <c r="AG260" s="66"/>
      <c r="AH260" s="68"/>
      <c r="AI260" s="92"/>
      <c r="AJ260" s="70" t="s">
        <v>811</v>
      </c>
    </row>
    <row r="261" spans="1:36" ht="11.25" customHeight="1" x14ac:dyDescent="0.25">
      <c r="A261" s="165" t="s">
        <v>578</v>
      </c>
      <c r="B261" s="74" t="s">
        <v>503</v>
      </c>
      <c r="C261" s="250" t="s">
        <v>805</v>
      </c>
      <c r="D261" s="273"/>
      <c r="E261" s="274"/>
      <c r="F261" s="75" t="s">
        <v>579</v>
      </c>
      <c r="G261" s="66">
        <v>1520700</v>
      </c>
      <c r="H261" s="76"/>
      <c r="I261" s="66">
        <v>1520700</v>
      </c>
      <c r="J261" s="76"/>
      <c r="K261" s="77"/>
      <c r="L261" s="77"/>
      <c r="M261" s="77"/>
      <c r="N261" s="77"/>
      <c r="O261" s="77"/>
      <c r="P261" s="77"/>
      <c r="Q261" s="77">
        <v>1520700</v>
      </c>
      <c r="R261" s="77"/>
      <c r="S261" s="77"/>
      <c r="T261" s="77"/>
      <c r="U261" s="66">
        <v>0</v>
      </c>
      <c r="V261" s="76"/>
      <c r="W261" s="66">
        <v>0</v>
      </c>
      <c r="X261" s="76"/>
      <c r="Y261" s="77"/>
      <c r="Z261" s="77"/>
      <c r="AA261" s="77"/>
      <c r="AB261" s="77"/>
      <c r="AC261" s="77"/>
      <c r="AD261" s="77"/>
      <c r="AE261" s="77">
        <v>0</v>
      </c>
      <c r="AF261" s="77"/>
      <c r="AG261" s="77"/>
      <c r="AH261" s="81"/>
      <c r="AI261" s="158" t="str">
        <f>C261&amp;F261</f>
        <v>00008010000000000870</v>
      </c>
      <c r="AJ261" s="70" t="str">
        <f>C261&amp;F261</f>
        <v>00008010000000000870</v>
      </c>
    </row>
    <row r="262" spans="1:36" ht="18.75" customHeight="1" x14ac:dyDescent="0.25">
      <c r="A262" s="63" t="s">
        <v>812</v>
      </c>
      <c r="B262" s="64" t="s">
        <v>503</v>
      </c>
      <c r="C262" s="249" t="s">
        <v>813</v>
      </c>
      <c r="D262" s="271"/>
      <c r="E262" s="272"/>
      <c r="F262" s="65" t="s">
        <v>506</v>
      </c>
      <c r="G262" s="66">
        <v>21399211</v>
      </c>
      <c r="H262" s="66"/>
      <c r="I262" s="66">
        <v>21399211</v>
      </c>
      <c r="J262" s="66"/>
      <c r="K262" s="66"/>
      <c r="L262" s="66"/>
      <c r="M262" s="66"/>
      <c r="N262" s="66"/>
      <c r="O262" s="66"/>
      <c r="P262" s="66"/>
      <c r="Q262" s="66">
        <v>21399211</v>
      </c>
      <c r="R262" s="66"/>
      <c r="S262" s="66"/>
      <c r="T262" s="66"/>
      <c r="U262" s="66">
        <v>17961949.079999998</v>
      </c>
      <c r="V262" s="66"/>
      <c r="W262" s="66">
        <v>17961949.079999998</v>
      </c>
      <c r="X262" s="66"/>
      <c r="Y262" s="66"/>
      <c r="Z262" s="66"/>
      <c r="AA262" s="66"/>
      <c r="AB262" s="66"/>
      <c r="AC262" s="66"/>
      <c r="AD262" s="66"/>
      <c r="AE262" s="66">
        <v>17961949.079999998</v>
      </c>
      <c r="AF262" s="66"/>
      <c r="AG262" s="66"/>
      <c r="AH262" s="68"/>
      <c r="AI262" s="92"/>
      <c r="AJ262" s="70" t="s">
        <v>814</v>
      </c>
    </row>
    <row r="263" spans="1:36" ht="45.4" customHeight="1" x14ac:dyDescent="0.25">
      <c r="A263" s="71" t="s">
        <v>511</v>
      </c>
      <c r="B263" s="64" t="s">
        <v>503</v>
      </c>
      <c r="C263" s="249" t="s">
        <v>813</v>
      </c>
      <c r="D263" s="271"/>
      <c r="E263" s="272"/>
      <c r="F263" s="65" t="s">
        <v>512</v>
      </c>
      <c r="G263" s="66">
        <v>20038750</v>
      </c>
      <c r="H263" s="66"/>
      <c r="I263" s="66">
        <v>20038750</v>
      </c>
      <c r="J263" s="66"/>
      <c r="K263" s="66"/>
      <c r="L263" s="66"/>
      <c r="M263" s="66"/>
      <c r="N263" s="66"/>
      <c r="O263" s="66"/>
      <c r="P263" s="66"/>
      <c r="Q263" s="66">
        <v>20038750</v>
      </c>
      <c r="R263" s="66"/>
      <c r="S263" s="66"/>
      <c r="T263" s="66"/>
      <c r="U263" s="66">
        <v>16896046.73</v>
      </c>
      <c r="V263" s="66"/>
      <c r="W263" s="66">
        <v>16896046.73</v>
      </c>
      <c r="X263" s="66"/>
      <c r="Y263" s="66"/>
      <c r="Z263" s="66"/>
      <c r="AA263" s="66"/>
      <c r="AB263" s="66"/>
      <c r="AC263" s="66"/>
      <c r="AD263" s="66"/>
      <c r="AE263" s="66">
        <v>16896046.73</v>
      </c>
      <c r="AF263" s="66"/>
      <c r="AG263" s="66"/>
      <c r="AH263" s="68"/>
      <c r="AI263" s="92"/>
      <c r="AJ263" s="70" t="s">
        <v>815</v>
      </c>
    </row>
    <row r="264" spans="1:36" ht="18.75" customHeight="1" x14ac:dyDescent="0.25">
      <c r="A264" s="71" t="s">
        <v>584</v>
      </c>
      <c r="B264" s="64" t="s">
        <v>503</v>
      </c>
      <c r="C264" s="249" t="s">
        <v>813</v>
      </c>
      <c r="D264" s="271"/>
      <c r="E264" s="272"/>
      <c r="F264" s="65" t="s">
        <v>585</v>
      </c>
      <c r="G264" s="66">
        <v>14476400</v>
      </c>
      <c r="H264" s="66"/>
      <c r="I264" s="66">
        <v>14476400</v>
      </c>
      <c r="J264" s="66"/>
      <c r="K264" s="66"/>
      <c r="L264" s="66"/>
      <c r="M264" s="66"/>
      <c r="N264" s="66"/>
      <c r="O264" s="66"/>
      <c r="P264" s="66"/>
      <c r="Q264" s="66">
        <v>14476400</v>
      </c>
      <c r="R264" s="66"/>
      <c r="S264" s="66"/>
      <c r="T264" s="66"/>
      <c r="U264" s="66">
        <v>12271769.439999999</v>
      </c>
      <c r="V264" s="66"/>
      <c r="W264" s="66">
        <v>12271769.439999999</v>
      </c>
      <c r="X264" s="66"/>
      <c r="Y264" s="66"/>
      <c r="Z264" s="66"/>
      <c r="AA264" s="66"/>
      <c r="AB264" s="66"/>
      <c r="AC264" s="66"/>
      <c r="AD264" s="66"/>
      <c r="AE264" s="66">
        <v>12271769.439999999</v>
      </c>
      <c r="AF264" s="66"/>
      <c r="AG264" s="66"/>
      <c r="AH264" s="68"/>
      <c r="AI264" s="92"/>
      <c r="AJ264" s="70" t="s">
        <v>816</v>
      </c>
    </row>
    <row r="265" spans="1:36" ht="11.25" customHeight="1" x14ac:dyDescent="0.25">
      <c r="A265" s="165" t="s">
        <v>587</v>
      </c>
      <c r="B265" s="74" t="s">
        <v>503</v>
      </c>
      <c r="C265" s="250" t="s">
        <v>813</v>
      </c>
      <c r="D265" s="273"/>
      <c r="E265" s="274"/>
      <c r="F265" s="75" t="s">
        <v>588</v>
      </c>
      <c r="G265" s="66">
        <v>11118600</v>
      </c>
      <c r="H265" s="76"/>
      <c r="I265" s="66">
        <v>11118600</v>
      </c>
      <c r="J265" s="76"/>
      <c r="K265" s="77"/>
      <c r="L265" s="77"/>
      <c r="M265" s="77"/>
      <c r="N265" s="77"/>
      <c r="O265" s="77"/>
      <c r="P265" s="77"/>
      <c r="Q265" s="77">
        <v>11118600</v>
      </c>
      <c r="R265" s="77"/>
      <c r="S265" s="77"/>
      <c r="T265" s="77"/>
      <c r="U265" s="66">
        <v>9537248.3599999994</v>
      </c>
      <c r="V265" s="76"/>
      <c r="W265" s="66">
        <v>9537248.3599999994</v>
      </c>
      <c r="X265" s="76"/>
      <c r="Y265" s="77"/>
      <c r="Z265" s="77"/>
      <c r="AA265" s="77"/>
      <c r="AB265" s="77"/>
      <c r="AC265" s="77"/>
      <c r="AD265" s="77"/>
      <c r="AE265" s="77">
        <v>9537248.3599999994</v>
      </c>
      <c r="AF265" s="77"/>
      <c r="AG265" s="77"/>
      <c r="AH265" s="81"/>
      <c r="AI265" s="158" t="str">
        <f>C265&amp;F265</f>
        <v>00008040000000000111</v>
      </c>
      <c r="AJ265" s="70" t="str">
        <f>C265&amp;F265</f>
        <v>00008040000000000111</v>
      </c>
    </row>
    <row r="266" spans="1:36" ht="36.6" customHeight="1" x14ac:dyDescent="0.25">
      <c r="A266" s="166" t="s">
        <v>591</v>
      </c>
      <c r="B266" s="74" t="s">
        <v>503</v>
      </c>
      <c r="C266" s="250" t="s">
        <v>813</v>
      </c>
      <c r="D266" s="273"/>
      <c r="E266" s="274"/>
      <c r="F266" s="75" t="s">
        <v>592</v>
      </c>
      <c r="G266" s="66">
        <v>3357800</v>
      </c>
      <c r="H266" s="76"/>
      <c r="I266" s="66">
        <v>3357800</v>
      </c>
      <c r="J266" s="76"/>
      <c r="K266" s="77"/>
      <c r="L266" s="77"/>
      <c r="M266" s="77"/>
      <c r="N266" s="77"/>
      <c r="O266" s="77"/>
      <c r="P266" s="77"/>
      <c r="Q266" s="77">
        <v>3357800</v>
      </c>
      <c r="R266" s="77"/>
      <c r="S266" s="77"/>
      <c r="T266" s="77"/>
      <c r="U266" s="66">
        <v>2734521.08</v>
      </c>
      <c r="V266" s="76"/>
      <c r="W266" s="66">
        <v>2734521.08</v>
      </c>
      <c r="X266" s="76"/>
      <c r="Y266" s="77"/>
      <c r="Z266" s="77"/>
      <c r="AA266" s="77"/>
      <c r="AB266" s="77"/>
      <c r="AC266" s="77"/>
      <c r="AD266" s="77"/>
      <c r="AE266" s="77">
        <v>2734521.08</v>
      </c>
      <c r="AF266" s="77"/>
      <c r="AG266" s="77"/>
      <c r="AH266" s="81"/>
      <c r="AI266" s="158" t="str">
        <f>C266&amp;F266</f>
        <v>00008040000000000119</v>
      </c>
      <c r="AJ266" s="70" t="str">
        <f>C266&amp;F266</f>
        <v>00008040000000000119</v>
      </c>
    </row>
    <row r="267" spans="1:36" ht="18.75" customHeight="1" x14ac:dyDescent="0.25">
      <c r="A267" s="63" t="s">
        <v>514</v>
      </c>
      <c r="B267" s="64" t="s">
        <v>503</v>
      </c>
      <c r="C267" s="249" t="s">
        <v>813</v>
      </c>
      <c r="D267" s="271"/>
      <c r="E267" s="272"/>
      <c r="F267" s="65" t="s">
        <v>515</v>
      </c>
      <c r="G267" s="66">
        <v>5562350</v>
      </c>
      <c r="H267" s="66"/>
      <c r="I267" s="66">
        <v>5562350</v>
      </c>
      <c r="J267" s="66"/>
      <c r="K267" s="66"/>
      <c r="L267" s="66"/>
      <c r="M267" s="66"/>
      <c r="N267" s="66"/>
      <c r="O267" s="66"/>
      <c r="P267" s="66"/>
      <c r="Q267" s="66">
        <v>5562350</v>
      </c>
      <c r="R267" s="66"/>
      <c r="S267" s="66"/>
      <c r="T267" s="66"/>
      <c r="U267" s="66">
        <v>4624277.29</v>
      </c>
      <c r="V267" s="66"/>
      <c r="W267" s="66">
        <v>4624277.29</v>
      </c>
      <c r="X267" s="66"/>
      <c r="Y267" s="66"/>
      <c r="Z267" s="66"/>
      <c r="AA267" s="66"/>
      <c r="AB267" s="66"/>
      <c r="AC267" s="66"/>
      <c r="AD267" s="66"/>
      <c r="AE267" s="66">
        <v>4624277.29</v>
      </c>
      <c r="AF267" s="66"/>
      <c r="AG267" s="66"/>
      <c r="AH267" s="68"/>
      <c r="AI267" s="92"/>
      <c r="AJ267" s="70" t="s">
        <v>817</v>
      </c>
    </row>
    <row r="268" spans="1:36" ht="18.75" customHeight="1" x14ac:dyDescent="0.25">
      <c r="A268" s="165" t="s">
        <v>517</v>
      </c>
      <c r="B268" s="74" t="s">
        <v>503</v>
      </c>
      <c r="C268" s="250" t="s">
        <v>813</v>
      </c>
      <c r="D268" s="273"/>
      <c r="E268" s="274"/>
      <c r="F268" s="75" t="s">
        <v>518</v>
      </c>
      <c r="G268" s="66">
        <v>4189193</v>
      </c>
      <c r="H268" s="76"/>
      <c r="I268" s="66">
        <v>4189193</v>
      </c>
      <c r="J268" s="76"/>
      <c r="K268" s="77"/>
      <c r="L268" s="77"/>
      <c r="M268" s="77"/>
      <c r="N268" s="77"/>
      <c r="O268" s="77"/>
      <c r="P268" s="77"/>
      <c r="Q268" s="77">
        <v>4189193</v>
      </c>
      <c r="R268" s="77"/>
      <c r="S268" s="77"/>
      <c r="T268" s="77"/>
      <c r="U268" s="66">
        <v>3501836.84</v>
      </c>
      <c r="V268" s="76"/>
      <c r="W268" s="66">
        <v>3501836.84</v>
      </c>
      <c r="X268" s="76"/>
      <c r="Y268" s="77"/>
      <c r="Z268" s="77"/>
      <c r="AA268" s="77"/>
      <c r="AB268" s="77"/>
      <c r="AC268" s="77"/>
      <c r="AD268" s="77"/>
      <c r="AE268" s="77">
        <v>3501836.84</v>
      </c>
      <c r="AF268" s="77"/>
      <c r="AG268" s="77"/>
      <c r="AH268" s="81"/>
      <c r="AI268" s="158" t="str">
        <f>C268&amp;F268</f>
        <v>00008040000000000121</v>
      </c>
      <c r="AJ268" s="70" t="str">
        <f>C268&amp;F268</f>
        <v>00008040000000000121</v>
      </c>
    </row>
    <row r="269" spans="1:36" ht="27.6" customHeight="1" x14ac:dyDescent="0.25">
      <c r="A269" s="166" t="s">
        <v>519</v>
      </c>
      <c r="B269" s="74" t="s">
        <v>503</v>
      </c>
      <c r="C269" s="250" t="s">
        <v>813</v>
      </c>
      <c r="D269" s="273"/>
      <c r="E269" s="274"/>
      <c r="F269" s="75" t="s">
        <v>520</v>
      </c>
      <c r="G269" s="66">
        <v>120000</v>
      </c>
      <c r="H269" s="76"/>
      <c r="I269" s="66">
        <v>120000</v>
      </c>
      <c r="J269" s="76"/>
      <c r="K269" s="77"/>
      <c r="L269" s="77"/>
      <c r="M269" s="77"/>
      <c r="N269" s="77"/>
      <c r="O269" s="77"/>
      <c r="P269" s="77"/>
      <c r="Q269" s="77">
        <v>120000</v>
      </c>
      <c r="R269" s="77"/>
      <c r="S269" s="77"/>
      <c r="T269" s="77"/>
      <c r="U269" s="66">
        <v>120000</v>
      </c>
      <c r="V269" s="76"/>
      <c r="W269" s="66">
        <v>120000</v>
      </c>
      <c r="X269" s="76"/>
      <c r="Y269" s="77"/>
      <c r="Z269" s="77"/>
      <c r="AA269" s="77"/>
      <c r="AB269" s="77"/>
      <c r="AC269" s="77"/>
      <c r="AD269" s="77"/>
      <c r="AE269" s="77">
        <v>120000</v>
      </c>
      <c r="AF269" s="77"/>
      <c r="AG269" s="77"/>
      <c r="AH269" s="81"/>
      <c r="AI269" s="158" t="str">
        <f>C269&amp;F269</f>
        <v>00008040000000000122</v>
      </c>
      <c r="AJ269" s="70" t="str">
        <f>C269&amp;F269</f>
        <v>00008040000000000122</v>
      </c>
    </row>
    <row r="270" spans="1:36" ht="36.6" customHeight="1" x14ac:dyDescent="0.25">
      <c r="A270" s="166" t="s">
        <v>521</v>
      </c>
      <c r="B270" s="74" t="s">
        <v>503</v>
      </c>
      <c r="C270" s="250" t="s">
        <v>813</v>
      </c>
      <c r="D270" s="273"/>
      <c r="E270" s="274"/>
      <c r="F270" s="75" t="s">
        <v>522</v>
      </c>
      <c r="G270" s="66">
        <v>1253157</v>
      </c>
      <c r="H270" s="76"/>
      <c r="I270" s="66">
        <v>1253157</v>
      </c>
      <c r="J270" s="76"/>
      <c r="K270" s="77"/>
      <c r="L270" s="77"/>
      <c r="M270" s="77"/>
      <c r="N270" s="77"/>
      <c r="O270" s="77"/>
      <c r="P270" s="77"/>
      <c r="Q270" s="77">
        <v>1253157</v>
      </c>
      <c r="R270" s="77"/>
      <c r="S270" s="77"/>
      <c r="T270" s="77"/>
      <c r="U270" s="66">
        <v>1002440.45</v>
      </c>
      <c r="V270" s="76"/>
      <c r="W270" s="66">
        <v>1002440.45</v>
      </c>
      <c r="X270" s="76"/>
      <c r="Y270" s="77"/>
      <c r="Z270" s="77"/>
      <c r="AA270" s="77"/>
      <c r="AB270" s="77"/>
      <c r="AC270" s="77"/>
      <c r="AD270" s="77"/>
      <c r="AE270" s="77">
        <v>1002440.45</v>
      </c>
      <c r="AF270" s="77"/>
      <c r="AG270" s="77"/>
      <c r="AH270" s="81"/>
      <c r="AI270" s="158" t="str">
        <f>C270&amp;F270</f>
        <v>00008040000000000129</v>
      </c>
      <c r="AJ270" s="70" t="str">
        <f>C270&amp;F270</f>
        <v>00008040000000000129</v>
      </c>
    </row>
    <row r="271" spans="1:36" ht="18.75" customHeight="1" x14ac:dyDescent="0.25">
      <c r="A271" s="63" t="s">
        <v>528</v>
      </c>
      <c r="B271" s="64" t="s">
        <v>503</v>
      </c>
      <c r="C271" s="249" t="s">
        <v>813</v>
      </c>
      <c r="D271" s="271"/>
      <c r="E271" s="272"/>
      <c r="F271" s="65" t="s">
        <v>503</v>
      </c>
      <c r="G271" s="66">
        <v>1348811</v>
      </c>
      <c r="H271" s="66"/>
      <c r="I271" s="66">
        <v>1348811</v>
      </c>
      <c r="J271" s="66"/>
      <c r="K271" s="66"/>
      <c r="L271" s="66"/>
      <c r="M271" s="66"/>
      <c r="N271" s="66"/>
      <c r="O271" s="66"/>
      <c r="P271" s="66"/>
      <c r="Q271" s="66">
        <v>1348811</v>
      </c>
      <c r="R271" s="66"/>
      <c r="S271" s="66"/>
      <c r="T271" s="66"/>
      <c r="U271" s="66">
        <v>1054552.3500000001</v>
      </c>
      <c r="V271" s="66"/>
      <c r="W271" s="66">
        <v>1054552.3500000001</v>
      </c>
      <c r="X271" s="66"/>
      <c r="Y271" s="66"/>
      <c r="Z271" s="66"/>
      <c r="AA271" s="66"/>
      <c r="AB271" s="66"/>
      <c r="AC271" s="66"/>
      <c r="AD271" s="66"/>
      <c r="AE271" s="66">
        <v>1054552.3500000001</v>
      </c>
      <c r="AF271" s="66"/>
      <c r="AG271" s="66"/>
      <c r="AH271" s="68"/>
      <c r="AI271" s="92"/>
      <c r="AJ271" s="70" t="s">
        <v>818</v>
      </c>
    </row>
    <row r="272" spans="1:36" ht="27.6" customHeight="1" x14ac:dyDescent="0.25">
      <c r="A272" s="71" t="s">
        <v>530</v>
      </c>
      <c r="B272" s="64" t="s">
        <v>503</v>
      </c>
      <c r="C272" s="249" t="s">
        <v>813</v>
      </c>
      <c r="D272" s="271"/>
      <c r="E272" s="272"/>
      <c r="F272" s="65" t="s">
        <v>531</v>
      </c>
      <c r="G272" s="66">
        <v>1348811</v>
      </c>
      <c r="H272" s="66"/>
      <c r="I272" s="66">
        <v>1348811</v>
      </c>
      <c r="J272" s="66"/>
      <c r="K272" s="66"/>
      <c r="L272" s="66"/>
      <c r="M272" s="66"/>
      <c r="N272" s="66"/>
      <c r="O272" s="66"/>
      <c r="P272" s="66"/>
      <c r="Q272" s="66">
        <v>1348811</v>
      </c>
      <c r="R272" s="66"/>
      <c r="S272" s="66"/>
      <c r="T272" s="66"/>
      <c r="U272" s="66">
        <v>1054552.3500000001</v>
      </c>
      <c r="V272" s="66"/>
      <c r="W272" s="66">
        <v>1054552.3500000001</v>
      </c>
      <c r="X272" s="66"/>
      <c r="Y272" s="66"/>
      <c r="Z272" s="66"/>
      <c r="AA272" s="66"/>
      <c r="AB272" s="66"/>
      <c r="AC272" s="66"/>
      <c r="AD272" s="66"/>
      <c r="AE272" s="66">
        <v>1054552.3500000001</v>
      </c>
      <c r="AF272" s="66"/>
      <c r="AG272" s="66"/>
      <c r="AH272" s="68"/>
      <c r="AI272" s="92"/>
      <c r="AJ272" s="70" t="s">
        <v>819</v>
      </c>
    </row>
    <row r="273" spans="1:36" ht="11.25" customHeight="1" x14ac:dyDescent="0.25">
      <c r="A273" s="165" t="s">
        <v>535</v>
      </c>
      <c r="B273" s="74" t="s">
        <v>503</v>
      </c>
      <c r="C273" s="250" t="s">
        <v>813</v>
      </c>
      <c r="D273" s="273"/>
      <c r="E273" s="274"/>
      <c r="F273" s="75" t="s">
        <v>536</v>
      </c>
      <c r="G273" s="66">
        <v>1201131</v>
      </c>
      <c r="H273" s="76"/>
      <c r="I273" s="66">
        <v>1201131</v>
      </c>
      <c r="J273" s="76"/>
      <c r="K273" s="77"/>
      <c r="L273" s="77"/>
      <c r="M273" s="77"/>
      <c r="N273" s="77"/>
      <c r="O273" s="77"/>
      <c r="P273" s="77"/>
      <c r="Q273" s="77">
        <v>1201131</v>
      </c>
      <c r="R273" s="77"/>
      <c r="S273" s="77"/>
      <c r="T273" s="77"/>
      <c r="U273" s="66">
        <v>984105.74</v>
      </c>
      <c r="V273" s="76"/>
      <c r="W273" s="66">
        <v>984105.74</v>
      </c>
      <c r="X273" s="76"/>
      <c r="Y273" s="77"/>
      <c r="Z273" s="77"/>
      <c r="AA273" s="77"/>
      <c r="AB273" s="77"/>
      <c r="AC273" s="77"/>
      <c r="AD273" s="77"/>
      <c r="AE273" s="77">
        <v>984105.74</v>
      </c>
      <c r="AF273" s="77"/>
      <c r="AG273" s="77"/>
      <c r="AH273" s="81"/>
      <c r="AI273" s="158" t="str">
        <f>C273&amp;F273</f>
        <v>00008040000000000244</v>
      </c>
      <c r="AJ273" s="70" t="str">
        <f>C273&amp;F273</f>
        <v>00008040000000000244</v>
      </c>
    </row>
    <row r="274" spans="1:36" ht="11.25" customHeight="1" x14ac:dyDescent="0.25">
      <c r="A274" s="166" t="s">
        <v>537</v>
      </c>
      <c r="B274" s="74" t="s">
        <v>503</v>
      </c>
      <c r="C274" s="250" t="s">
        <v>813</v>
      </c>
      <c r="D274" s="273"/>
      <c r="E274" s="274"/>
      <c r="F274" s="75" t="s">
        <v>538</v>
      </c>
      <c r="G274" s="66">
        <v>147680</v>
      </c>
      <c r="H274" s="76"/>
      <c r="I274" s="66">
        <v>147680</v>
      </c>
      <c r="J274" s="76"/>
      <c r="K274" s="77"/>
      <c r="L274" s="77"/>
      <c r="M274" s="77"/>
      <c r="N274" s="77"/>
      <c r="O274" s="77"/>
      <c r="P274" s="77"/>
      <c r="Q274" s="77">
        <v>147680</v>
      </c>
      <c r="R274" s="77"/>
      <c r="S274" s="77"/>
      <c r="T274" s="77"/>
      <c r="U274" s="66">
        <v>70446.61</v>
      </c>
      <c r="V274" s="76"/>
      <c r="W274" s="66">
        <v>70446.61</v>
      </c>
      <c r="X274" s="76"/>
      <c r="Y274" s="77"/>
      <c r="Z274" s="77"/>
      <c r="AA274" s="77"/>
      <c r="AB274" s="77"/>
      <c r="AC274" s="77"/>
      <c r="AD274" s="77"/>
      <c r="AE274" s="77">
        <v>70446.61</v>
      </c>
      <c r="AF274" s="77"/>
      <c r="AG274" s="77"/>
      <c r="AH274" s="81"/>
      <c r="AI274" s="158" t="str">
        <f>C274&amp;F274</f>
        <v>00008040000000000247</v>
      </c>
      <c r="AJ274" s="70" t="str">
        <f>C274&amp;F274</f>
        <v>00008040000000000247</v>
      </c>
    </row>
    <row r="275" spans="1:36" ht="11.25" customHeight="1" x14ac:dyDescent="0.25">
      <c r="A275" s="63" t="s">
        <v>539</v>
      </c>
      <c r="B275" s="64" t="s">
        <v>503</v>
      </c>
      <c r="C275" s="249" t="s">
        <v>813</v>
      </c>
      <c r="D275" s="271"/>
      <c r="E275" s="272"/>
      <c r="F275" s="65" t="s">
        <v>540</v>
      </c>
      <c r="G275" s="66">
        <v>11650</v>
      </c>
      <c r="H275" s="66"/>
      <c r="I275" s="66">
        <v>11650</v>
      </c>
      <c r="J275" s="66"/>
      <c r="K275" s="66"/>
      <c r="L275" s="66"/>
      <c r="M275" s="66"/>
      <c r="N275" s="66"/>
      <c r="O275" s="66"/>
      <c r="P275" s="66"/>
      <c r="Q275" s="66">
        <v>11650</v>
      </c>
      <c r="R275" s="66"/>
      <c r="S275" s="66"/>
      <c r="T275" s="66"/>
      <c r="U275" s="66">
        <v>11350</v>
      </c>
      <c r="V275" s="66"/>
      <c r="W275" s="66">
        <v>11350</v>
      </c>
      <c r="X275" s="66"/>
      <c r="Y275" s="66"/>
      <c r="Z275" s="66"/>
      <c r="AA275" s="66"/>
      <c r="AB275" s="66"/>
      <c r="AC275" s="66"/>
      <c r="AD275" s="66"/>
      <c r="AE275" s="66">
        <v>11350</v>
      </c>
      <c r="AF275" s="66"/>
      <c r="AG275" s="66"/>
      <c r="AH275" s="68"/>
      <c r="AI275" s="92"/>
      <c r="AJ275" s="70" t="s">
        <v>820</v>
      </c>
    </row>
    <row r="276" spans="1:36" ht="11.25" customHeight="1" x14ac:dyDescent="0.25">
      <c r="A276" s="71" t="s">
        <v>547</v>
      </c>
      <c r="B276" s="64" t="s">
        <v>503</v>
      </c>
      <c r="C276" s="249" t="s">
        <v>813</v>
      </c>
      <c r="D276" s="271"/>
      <c r="E276" s="272"/>
      <c r="F276" s="65" t="s">
        <v>548</v>
      </c>
      <c r="G276" s="66">
        <v>11650</v>
      </c>
      <c r="H276" s="66"/>
      <c r="I276" s="66">
        <v>11650</v>
      </c>
      <c r="J276" s="66"/>
      <c r="K276" s="66"/>
      <c r="L276" s="66"/>
      <c r="M276" s="66"/>
      <c r="N276" s="66"/>
      <c r="O276" s="66"/>
      <c r="P276" s="66"/>
      <c r="Q276" s="66">
        <v>11650</v>
      </c>
      <c r="R276" s="66"/>
      <c r="S276" s="66"/>
      <c r="T276" s="66"/>
      <c r="U276" s="66">
        <v>11350</v>
      </c>
      <c r="V276" s="66"/>
      <c r="W276" s="66">
        <v>11350</v>
      </c>
      <c r="X276" s="66"/>
      <c r="Y276" s="66"/>
      <c r="Z276" s="66"/>
      <c r="AA276" s="66"/>
      <c r="AB276" s="66"/>
      <c r="AC276" s="66"/>
      <c r="AD276" s="66"/>
      <c r="AE276" s="66">
        <v>11350</v>
      </c>
      <c r="AF276" s="66"/>
      <c r="AG276" s="66"/>
      <c r="AH276" s="68"/>
      <c r="AI276" s="92"/>
      <c r="AJ276" s="70" t="s">
        <v>821</v>
      </c>
    </row>
    <row r="277" spans="1:36" ht="11.25" customHeight="1" x14ac:dyDescent="0.25">
      <c r="A277" s="165" t="s">
        <v>552</v>
      </c>
      <c r="B277" s="74" t="s">
        <v>503</v>
      </c>
      <c r="C277" s="250" t="s">
        <v>813</v>
      </c>
      <c r="D277" s="273"/>
      <c r="E277" s="274"/>
      <c r="F277" s="75" t="s">
        <v>553</v>
      </c>
      <c r="G277" s="66">
        <v>11100</v>
      </c>
      <c r="H277" s="76"/>
      <c r="I277" s="66">
        <v>11100</v>
      </c>
      <c r="J277" s="76"/>
      <c r="K277" s="77"/>
      <c r="L277" s="77"/>
      <c r="M277" s="77"/>
      <c r="N277" s="77"/>
      <c r="O277" s="77"/>
      <c r="P277" s="77"/>
      <c r="Q277" s="77">
        <v>11100</v>
      </c>
      <c r="R277" s="77"/>
      <c r="S277" s="77"/>
      <c r="T277" s="77"/>
      <c r="U277" s="66">
        <v>11100</v>
      </c>
      <c r="V277" s="76"/>
      <c r="W277" s="66">
        <v>11100</v>
      </c>
      <c r="X277" s="76"/>
      <c r="Y277" s="77"/>
      <c r="Z277" s="77"/>
      <c r="AA277" s="77"/>
      <c r="AB277" s="77"/>
      <c r="AC277" s="77"/>
      <c r="AD277" s="77"/>
      <c r="AE277" s="77">
        <v>11100</v>
      </c>
      <c r="AF277" s="77"/>
      <c r="AG277" s="77"/>
      <c r="AH277" s="81"/>
      <c r="AI277" s="158" t="str">
        <f>C277&amp;F277</f>
        <v>00008040000000000852</v>
      </c>
      <c r="AJ277" s="70" t="str">
        <f>C277&amp;F277</f>
        <v>00008040000000000852</v>
      </c>
    </row>
    <row r="278" spans="1:36" ht="11.25" customHeight="1" x14ac:dyDescent="0.25">
      <c r="A278" s="166" t="s">
        <v>554</v>
      </c>
      <c r="B278" s="74" t="s">
        <v>503</v>
      </c>
      <c r="C278" s="250" t="s">
        <v>813</v>
      </c>
      <c r="D278" s="273"/>
      <c r="E278" s="274"/>
      <c r="F278" s="75" t="s">
        <v>555</v>
      </c>
      <c r="G278" s="66">
        <v>550</v>
      </c>
      <c r="H278" s="76"/>
      <c r="I278" s="66">
        <v>550</v>
      </c>
      <c r="J278" s="76"/>
      <c r="K278" s="77"/>
      <c r="L278" s="77"/>
      <c r="M278" s="77"/>
      <c r="N278" s="77"/>
      <c r="O278" s="77"/>
      <c r="P278" s="77"/>
      <c r="Q278" s="77">
        <v>550</v>
      </c>
      <c r="R278" s="77"/>
      <c r="S278" s="77"/>
      <c r="T278" s="77"/>
      <c r="U278" s="66">
        <v>250</v>
      </c>
      <c r="V278" s="76"/>
      <c r="W278" s="66">
        <v>250</v>
      </c>
      <c r="X278" s="76"/>
      <c r="Y278" s="77"/>
      <c r="Z278" s="77"/>
      <c r="AA278" s="77"/>
      <c r="AB278" s="77"/>
      <c r="AC278" s="77"/>
      <c r="AD278" s="77"/>
      <c r="AE278" s="77">
        <v>250</v>
      </c>
      <c r="AF278" s="77"/>
      <c r="AG278" s="77"/>
      <c r="AH278" s="81"/>
      <c r="AI278" s="158" t="str">
        <f>C278&amp;F278</f>
        <v>00008040000000000853</v>
      </c>
      <c r="AJ278" s="70" t="str">
        <f>C278&amp;F278</f>
        <v>00008040000000000853</v>
      </c>
    </row>
    <row r="279" spans="1:36" ht="11.25" customHeight="1" x14ac:dyDescent="0.25">
      <c r="A279" s="63" t="s">
        <v>822</v>
      </c>
      <c r="B279" s="64" t="s">
        <v>503</v>
      </c>
      <c r="C279" s="249" t="s">
        <v>823</v>
      </c>
      <c r="D279" s="271"/>
      <c r="E279" s="272"/>
      <c r="F279" s="65" t="s">
        <v>506</v>
      </c>
      <c r="G279" s="66">
        <v>32246109.850000001</v>
      </c>
      <c r="H279" s="66"/>
      <c r="I279" s="66">
        <v>32246109.850000001</v>
      </c>
      <c r="J279" s="66"/>
      <c r="K279" s="66"/>
      <c r="L279" s="66"/>
      <c r="M279" s="66"/>
      <c r="N279" s="66"/>
      <c r="O279" s="66"/>
      <c r="P279" s="66"/>
      <c r="Q279" s="66">
        <v>31294202.5</v>
      </c>
      <c r="R279" s="66">
        <v>624707.35</v>
      </c>
      <c r="S279" s="66">
        <v>327200</v>
      </c>
      <c r="T279" s="66"/>
      <c r="U279" s="66">
        <v>28496562.43</v>
      </c>
      <c r="V279" s="66"/>
      <c r="W279" s="66">
        <v>28496562.43</v>
      </c>
      <c r="X279" s="66"/>
      <c r="Y279" s="66"/>
      <c r="Z279" s="66"/>
      <c r="AA279" s="66"/>
      <c r="AB279" s="66"/>
      <c r="AC279" s="66"/>
      <c r="AD279" s="66"/>
      <c r="AE279" s="66">
        <v>27709863.059999999</v>
      </c>
      <c r="AF279" s="66">
        <v>507179.07</v>
      </c>
      <c r="AG279" s="66">
        <v>279520.3</v>
      </c>
      <c r="AH279" s="68"/>
      <c r="AI279" s="92"/>
      <c r="AJ279" s="70" t="s">
        <v>824</v>
      </c>
    </row>
    <row r="280" spans="1:36" ht="11.25" customHeight="1" x14ac:dyDescent="0.25">
      <c r="A280" s="71" t="s">
        <v>825</v>
      </c>
      <c r="B280" s="64" t="s">
        <v>503</v>
      </c>
      <c r="C280" s="249" t="s">
        <v>826</v>
      </c>
      <c r="D280" s="271"/>
      <c r="E280" s="272"/>
      <c r="F280" s="65" t="s">
        <v>506</v>
      </c>
      <c r="G280" s="66">
        <v>3863707.35</v>
      </c>
      <c r="H280" s="66"/>
      <c r="I280" s="66">
        <v>3863707.35</v>
      </c>
      <c r="J280" s="66"/>
      <c r="K280" s="66"/>
      <c r="L280" s="66"/>
      <c r="M280" s="66"/>
      <c r="N280" s="66"/>
      <c r="O280" s="66"/>
      <c r="P280" s="66"/>
      <c r="Q280" s="66">
        <v>2911800</v>
      </c>
      <c r="R280" s="66">
        <v>624707.35</v>
      </c>
      <c r="S280" s="66">
        <v>327200</v>
      </c>
      <c r="T280" s="66"/>
      <c r="U280" s="66">
        <v>3217423.68</v>
      </c>
      <c r="V280" s="66"/>
      <c r="W280" s="66">
        <v>3217423.68</v>
      </c>
      <c r="X280" s="66"/>
      <c r="Y280" s="66"/>
      <c r="Z280" s="66"/>
      <c r="AA280" s="66"/>
      <c r="AB280" s="66"/>
      <c r="AC280" s="66"/>
      <c r="AD280" s="66"/>
      <c r="AE280" s="66">
        <v>2430724.31</v>
      </c>
      <c r="AF280" s="66">
        <v>507179.07</v>
      </c>
      <c r="AG280" s="66">
        <v>279520.3</v>
      </c>
      <c r="AH280" s="68"/>
      <c r="AI280" s="92"/>
      <c r="AJ280" s="70" t="s">
        <v>827</v>
      </c>
    </row>
    <row r="281" spans="1:36" ht="18.75" customHeight="1" x14ac:dyDescent="0.25">
      <c r="A281" s="71" t="s">
        <v>788</v>
      </c>
      <c r="B281" s="64" t="s">
        <v>503</v>
      </c>
      <c r="C281" s="249" t="s">
        <v>826</v>
      </c>
      <c r="D281" s="271"/>
      <c r="E281" s="272"/>
      <c r="F281" s="65" t="s">
        <v>789</v>
      </c>
      <c r="G281" s="66">
        <v>3863707.35</v>
      </c>
      <c r="H281" s="66"/>
      <c r="I281" s="66">
        <v>3863707.35</v>
      </c>
      <c r="J281" s="66"/>
      <c r="K281" s="66"/>
      <c r="L281" s="66"/>
      <c r="M281" s="66"/>
      <c r="N281" s="66"/>
      <c r="O281" s="66"/>
      <c r="P281" s="66"/>
      <c r="Q281" s="66">
        <v>2911800</v>
      </c>
      <c r="R281" s="66">
        <v>624707.35</v>
      </c>
      <c r="S281" s="66">
        <v>327200</v>
      </c>
      <c r="T281" s="66"/>
      <c r="U281" s="66">
        <v>3217423.68</v>
      </c>
      <c r="V281" s="66"/>
      <c r="W281" s="66">
        <v>3217423.68</v>
      </c>
      <c r="X281" s="66"/>
      <c r="Y281" s="66"/>
      <c r="Z281" s="66"/>
      <c r="AA281" s="66"/>
      <c r="AB281" s="66"/>
      <c r="AC281" s="66"/>
      <c r="AD281" s="66"/>
      <c r="AE281" s="66">
        <v>2430724.31</v>
      </c>
      <c r="AF281" s="66">
        <v>507179.07</v>
      </c>
      <c r="AG281" s="66">
        <v>279520.3</v>
      </c>
      <c r="AH281" s="68"/>
      <c r="AI281" s="92"/>
      <c r="AJ281" s="70" t="s">
        <v>828</v>
      </c>
    </row>
    <row r="282" spans="1:36" ht="18.75" customHeight="1" x14ac:dyDescent="0.25">
      <c r="A282" s="71" t="s">
        <v>829</v>
      </c>
      <c r="B282" s="64" t="s">
        <v>503</v>
      </c>
      <c r="C282" s="249" t="s">
        <v>826</v>
      </c>
      <c r="D282" s="271"/>
      <c r="E282" s="272"/>
      <c r="F282" s="65" t="s">
        <v>830</v>
      </c>
      <c r="G282" s="66">
        <v>3863707.35</v>
      </c>
      <c r="H282" s="66"/>
      <c r="I282" s="66">
        <v>3863707.35</v>
      </c>
      <c r="J282" s="66"/>
      <c r="K282" s="66"/>
      <c r="L282" s="66"/>
      <c r="M282" s="66"/>
      <c r="N282" s="66"/>
      <c r="O282" s="66"/>
      <c r="P282" s="66"/>
      <c r="Q282" s="66">
        <v>2911800</v>
      </c>
      <c r="R282" s="66">
        <v>624707.35</v>
      </c>
      <c r="S282" s="66">
        <v>327200</v>
      </c>
      <c r="T282" s="66"/>
      <c r="U282" s="66">
        <v>3217423.68</v>
      </c>
      <c r="V282" s="66"/>
      <c r="W282" s="66">
        <v>3217423.68</v>
      </c>
      <c r="X282" s="66"/>
      <c r="Y282" s="66"/>
      <c r="Z282" s="66"/>
      <c r="AA282" s="66"/>
      <c r="AB282" s="66"/>
      <c r="AC282" s="66"/>
      <c r="AD282" s="66"/>
      <c r="AE282" s="66">
        <v>2430724.31</v>
      </c>
      <c r="AF282" s="66">
        <v>507179.07</v>
      </c>
      <c r="AG282" s="66">
        <v>279520.3</v>
      </c>
      <c r="AH282" s="68"/>
      <c r="AI282" s="92"/>
      <c r="AJ282" s="70" t="s">
        <v>831</v>
      </c>
    </row>
    <row r="283" spans="1:36" ht="11.25" customHeight="1" x14ac:dyDescent="0.25">
      <c r="A283" s="165" t="s">
        <v>832</v>
      </c>
      <c r="B283" s="74" t="s">
        <v>503</v>
      </c>
      <c r="C283" s="250" t="s">
        <v>826</v>
      </c>
      <c r="D283" s="273"/>
      <c r="E283" s="274"/>
      <c r="F283" s="75" t="s">
        <v>833</v>
      </c>
      <c r="G283" s="66">
        <v>3863707.35</v>
      </c>
      <c r="H283" s="76"/>
      <c r="I283" s="66">
        <v>3863707.35</v>
      </c>
      <c r="J283" s="76"/>
      <c r="K283" s="77"/>
      <c r="L283" s="77"/>
      <c r="M283" s="77"/>
      <c r="N283" s="77"/>
      <c r="O283" s="77"/>
      <c r="P283" s="77"/>
      <c r="Q283" s="77">
        <v>2911800</v>
      </c>
      <c r="R283" s="77">
        <v>624707.35</v>
      </c>
      <c r="S283" s="77">
        <v>327200</v>
      </c>
      <c r="T283" s="77"/>
      <c r="U283" s="66">
        <v>3217423.68</v>
      </c>
      <c r="V283" s="76"/>
      <c r="W283" s="66">
        <v>3217423.68</v>
      </c>
      <c r="X283" s="76"/>
      <c r="Y283" s="77"/>
      <c r="Z283" s="77"/>
      <c r="AA283" s="77"/>
      <c r="AB283" s="77"/>
      <c r="AC283" s="77"/>
      <c r="AD283" s="77"/>
      <c r="AE283" s="77">
        <v>2430724.31</v>
      </c>
      <c r="AF283" s="77">
        <v>507179.07</v>
      </c>
      <c r="AG283" s="77">
        <v>279520.3</v>
      </c>
      <c r="AH283" s="81"/>
      <c r="AI283" s="158" t="str">
        <f>C283&amp;F283</f>
        <v>00010010000000000312</v>
      </c>
      <c r="AJ283" s="70" t="str">
        <f>C283&amp;F283</f>
        <v>00010010000000000312</v>
      </c>
    </row>
    <row r="284" spans="1:36" ht="11.25" customHeight="1" x14ac:dyDescent="0.25">
      <c r="A284" s="63" t="s">
        <v>834</v>
      </c>
      <c r="B284" s="64" t="s">
        <v>503</v>
      </c>
      <c r="C284" s="249" t="s">
        <v>835</v>
      </c>
      <c r="D284" s="271"/>
      <c r="E284" s="272"/>
      <c r="F284" s="65" t="s">
        <v>506</v>
      </c>
      <c r="G284" s="66">
        <v>596200</v>
      </c>
      <c r="H284" s="66"/>
      <c r="I284" s="66">
        <v>596200</v>
      </c>
      <c r="J284" s="66"/>
      <c r="K284" s="66"/>
      <c r="L284" s="66"/>
      <c r="M284" s="66"/>
      <c r="N284" s="66"/>
      <c r="O284" s="66"/>
      <c r="P284" s="66"/>
      <c r="Q284" s="66">
        <v>596200</v>
      </c>
      <c r="R284" s="66"/>
      <c r="S284" s="66"/>
      <c r="T284" s="66"/>
      <c r="U284" s="66">
        <v>546129.03</v>
      </c>
      <c r="V284" s="66"/>
      <c r="W284" s="66">
        <v>546129.03</v>
      </c>
      <c r="X284" s="66"/>
      <c r="Y284" s="66"/>
      <c r="Z284" s="66"/>
      <c r="AA284" s="66"/>
      <c r="AB284" s="66"/>
      <c r="AC284" s="66"/>
      <c r="AD284" s="66"/>
      <c r="AE284" s="66">
        <v>546129.03</v>
      </c>
      <c r="AF284" s="66"/>
      <c r="AG284" s="66"/>
      <c r="AH284" s="68"/>
      <c r="AI284" s="92"/>
      <c r="AJ284" s="70" t="s">
        <v>836</v>
      </c>
    </row>
    <row r="285" spans="1:36" ht="18.75" customHeight="1" x14ac:dyDescent="0.25">
      <c r="A285" s="71" t="s">
        <v>788</v>
      </c>
      <c r="B285" s="64" t="s">
        <v>503</v>
      </c>
      <c r="C285" s="249" t="s">
        <v>835</v>
      </c>
      <c r="D285" s="271"/>
      <c r="E285" s="272"/>
      <c r="F285" s="65" t="s">
        <v>789</v>
      </c>
      <c r="G285" s="66">
        <v>596200</v>
      </c>
      <c r="H285" s="66"/>
      <c r="I285" s="66">
        <v>596200</v>
      </c>
      <c r="J285" s="66"/>
      <c r="K285" s="66"/>
      <c r="L285" s="66"/>
      <c r="M285" s="66"/>
      <c r="N285" s="66"/>
      <c r="O285" s="66"/>
      <c r="P285" s="66"/>
      <c r="Q285" s="66">
        <v>596200</v>
      </c>
      <c r="R285" s="66"/>
      <c r="S285" s="66"/>
      <c r="T285" s="66"/>
      <c r="U285" s="66">
        <v>546129.03</v>
      </c>
      <c r="V285" s="66"/>
      <c r="W285" s="66">
        <v>546129.03</v>
      </c>
      <c r="X285" s="66"/>
      <c r="Y285" s="66"/>
      <c r="Z285" s="66"/>
      <c r="AA285" s="66"/>
      <c r="AB285" s="66"/>
      <c r="AC285" s="66"/>
      <c r="AD285" s="66"/>
      <c r="AE285" s="66">
        <v>546129.03</v>
      </c>
      <c r="AF285" s="66"/>
      <c r="AG285" s="66"/>
      <c r="AH285" s="68"/>
      <c r="AI285" s="92"/>
      <c r="AJ285" s="70" t="s">
        <v>837</v>
      </c>
    </row>
    <row r="286" spans="1:36" ht="18.75" customHeight="1" x14ac:dyDescent="0.25">
      <c r="A286" s="71" t="s">
        <v>829</v>
      </c>
      <c r="B286" s="64" t="s">
        <v>503</v>
      </c>
      <c r="C286" s="249" t="s">
        <v>835</v>
      </c>
      <c r="D286" s="271"/>
      <c r="E286" s="272"/>
      <c r="F286" s="65" t="s">
        <v>830</v>
      </c>
      <c r="G286" s="66">
        <v>596200</v>
      </c>
      <c r="H286" s="66"/>
      <c r="I286" s="66">
        <v>596200</v>
      </c>
      <c r="J286" s="66"/>
      <c r="K286" s="66"/>
      <c r="L286" s="66"/>
      <c r="M286" s="66"/>
      <c r="N286" s="66"/>
      <c r="O286" s="66"/>
      <c r="P286" s="66"/>
      <c r="Q286" s="66">
        <v>596200</v>
      </c>
      <c r="R286" s="66"/>
      <c r="S286" s="66"/>
      <c r="T286" s="66"/>
      <c r="U286" s="66">
        <v>546129.03</v>
      </c>
      <c r="V286" s="66"/>
      <c r="W286" s="66">
        <v>546129.03</v>
      </c>
      <c r="X286" s="66"/>
      <c r="Y286" s="66"/>
      <c r="Z286" s="66"/>
      <c r="AA286" s="66"/>
      <c r="AB286" s="66"/>
      <c r="AC286" s="66"/>
      <c r="AD286" s="66"/>
      <c r="AE286" s="66">
        <v>546129.03</v>
      </c>
      <c r="AF286" s="66"/>
      <c r="AG286" s="66"/>
      <c r="AH286" s="68"/>
      <c r="AI286" s="92"/>
      <c r="AJ286" s="70" t="s">
        <v>838</v>
      </c>
    </row>
    <row r="287" spans="1:36" ht="27.6" customHeight="1" x14ac:dyDescent="0.25">
      <c r="A287" s="165" t="s">
        <v>839</v>
      </c>
      <c r="B287" s="74" t="s">
        <v>503</v>
      </c>
      <c r="C287" s="250" t="s">
        <v>835</v>
      </c>
      <c r="D287" s="273"/>
      <c r="E287" s="274"/>
      <c r="F287" s="75" t="s">
        <v>840</v>
      </c>
      <c r="G287" s="66">
        <v>596200</v>
      </c>
      <c r="H287" s="76"/>
      <c r="I287" s="66">
        <v>596200</v>
      </c>
      <c r="J287" s="76"/>
      <c r="K287" s="77"/>
      <c r="L287" s="77"/>
      <c r="M287" s="77"/>
      <c r="N287" s="77"/>
      <c r="O287" s="77"/>
      <c r="P287" s="77"/>
      <c r="Q287" s="77">
        <v>596200</v>
      </c>
      <c r="R287" s="77"/>
      <c r="S287" s="77"/>
      <c r="T287" s="77"/>
      <c r="U287" s="66">
        <v>546129.03</v>
      </c>
      <c r="V287" s="76"/>
      <c r="W287" s="66">
        <v>546129.03</v>
      </c>
      <c r="X287" s="76"/>
      <c r="Y287" s="77"/>
      <c r="Z287" s="77"/>
      <c r="AA287" s="77"/>
      <c r="AB287" s="77"/>
      <c r="AC287" s="77"/>
      <c r="AD287" s="77"/>
      <c r="AE287" s="77">
        <v>546129.03</v>
      </c>
      <c r="AF287" s="77"/>
      <c r="AG287" s="77"/>
      <c r="AH287" s="81"/>
      <c r="AI287" s="158" t="str">
        <f>C287&amp;F287</f>
        <v>00010030000000000313</v>
      </c>
      <c r="AJ287" s="70" t="str">
        <f>C287&amp;F287</f>
        <v>00010030000000000313</v>
      </c>
    </row>
    <row r="288" spans="1:36" ht="11.25" customHeight="1" x14ac:dyDescent="0.25">
      <c r="A288" s="63" t="s">
        <v>841</v>
      </c>
      <c r="B288" s="64" t="s">
        <v>503</v>
      </c>
      <c r="C288" s="249" t="s">
        <v>842</v>
      </c>
      <c r="D288" s="271"/>
      <c r="E288" s="272"/>
      <c r="F288" s="65" t="s">
        <v>506</v>
      </c>
      <c r="G288" s="66">
        <v>27786202.5</v>
      </c>
      <c r="H288" s="66"/>
      <c r="I288" s="66">
        <v>27786202.5</v>
      </c>
      <c r="J288" s="66"/>
      <c r="K288" s="66"/>
      <c r="L288" s="66"/>
      <c r="M288" s="66"/>
      <c r="N288" s="66"/>
      <c r="O288" s="66"/>
      <c r="P288" s="66"/>
      <c r="Q288" s="66">
        <v>27786202.5</v>
      </c>
      <c r="R288" s="66"/>
      <c r="S288" s="66"/>
      <c r="T288" s="66"/>
      <c r="U288" s="66">
        <v>24733009.719999999</v>
      </c>
      <c r="V288" s="66"/>
      <c r="W288" s="66">
        <v>24733009.719999999</v>
      </c>
      <c r="X288" s="66"/>
      <c r="Y288" s="66"/>
      <c r="Z288" s="66"/>
      <c r="AA288" s="66"/>
      <c r="AB288" s="66"/>
      <c r="AC288" s="66"/>
      <c r="AD288" s="66"/>
      <c r="AE288" s="66">
        <v>24733009.719999999</v>
      </c>
      <c r="AF288" s="66"/>
      <c r="AG288" s="66"/>
      <c r="AH288" s="68"/>
      <c r="AI288" s="92"/>
      <c r="AJ288" s="70" t="s">
        <v>843</v>
      </c>
    </row>
    <row r="289" spans="1:36" ht="18.75" customHeight="1" x14ac:dyDescent="0.25">
      <c r="A289" s="71" t="s">
        <v>788</v>
      </c>
      <c r="B289" s="64" t="s">
        <v>503</v>
      </c>
      <c r="C289" s="249" t="s">
        <v>842</v>
      </c>
      <c r="D289" s="271"/>
      <c r="E289" s="272"/>
      <c r="F289" s="65" t="s">
        <v>789</v>
      </c>
      <c r="G289" s="66">
        <v>20375760</v>
      </c>
      <c r="H289" s="66"/>
      <c r="I289" s="66">
        <v>20375760</v>
      </c>
      <c r="J289" s="66"/>
      <c r="K289" s="66"/>
      <c r="L289" s="66"/>
      <c r="M289" s="66"/>
      <c r="N289" s="66"/>
      <c r="O289" s="66"/>
      <c r="P289" s="66"/>
      <c r="Q289" s="66">
        <v>20375760</v>
      </c>
      <c r="R289" s="66"/>
      <c r="S289" s="66"/>
      <c r="T289" s="66"/>
      <c r="U289" s="66">
        <v>18541343.07</v>
      </c>
      <c r="V289" s="66"/>
      <c r="W289" s="66">
        <v>18541343.07</v>
      </c>
      <c r="X289" s="66"/>
      <c r="Y289" s="66"/>
      <c r="Z289" s="66"/>
      <c r="AA289" s="66"/>
      <c r="AB289" s="66"/>
      <c r="AC289" s="66"/>
      <c r="AD289" s="66"/>
      <c r="AE289" s="66">
        <v>18541343.07</v>
      </c>
      <c r="AF289" s="66"/>
      <c r="AG289" s="66"/>
      <c r="AH289" s="68"/>
      <c r="AI289" s="92"/>
      <c r="AJ289" s="70" t="s">
        <v>844</v>
      </c>
    </row>
    <row r="290" spans="1:36" ht="18.75" customHeight="1" x14ac:dyDescent="0.25">
      <c r="A290" s="71" t="s">
        <v>829</v>
      </c>
      <c r="B290" s="64" t="s">
        <v>503</v>
      </c>
      <c r="C290" s="249" t="s">
        <v>842</v>
      </c>
      <c r="D290" s="271"/>
      <c r="E290" s="272"/>
      <c r="F290" s="65" t="s">
        <v>830</v>
      </c>
      <c r="G290" s="66">
        <v>11641800</v>
      </c>
      <c r="H290" s="66"/>
      <c r="I290" s="66">
        <v>11641800</v>
      </c>
      <c r="J290" s="66"/>
      <c r="K290" s="66"/>
      <c r="L290" s="66"/>
      <c r="M290" s="66"/>
      <c r="N290" s="66"/>
      <c r="O290" s="66"/>
      <c r="P290" s="66"/>
      <c r="Q290" s="66">
        <v>11641800</v>
      </c>
      <c r="R290" s="66"/>
      <c r="S290" s="66"/>
      <c r="T290" s="66"/>
      <c r="U290" s="66">
        <v>10619565.560000001</v>
      </c>
      <c r="V290" s="66"/>
      <c r="W290" s="66">
        <v>10619565.560000001</v>
      </c>
      <c r="X290" s="66"/>
      <c r="Y290" s="66"/>
      <c r="Z290" s="66"/>
      <c r="AA290" s="66"/>
      <c r="AB290" s="66"/>
      <c r="AC290" s="66"/>
      <c r="AD290" s="66"/>
      <c r="AE290" s="66">
        <v>10619565.560000001</v>
      </c>
      <c r="AF290" s="66"/>
      <c r="AG290" s="66"/>
      <c r="AH290" s="68"/>
      <c r="AI290" s="92"/>
      <c r="AJ290" s="70" t="s">
        <v>845</v>
      </c>
    </row>
    <row r="291" spans="1:36" ht="27.6" customHeight="1" x14ac:dyDescent="0.25">
      <c r="A291" s="165" t="s">
        <v>839</v>
      </c>
      <c r="B291" s="74" t="s">
        <v>503</v>
      </c>
      <c r="C291" s="250" t="s">
        <v>842</v>
      </c>
      <c r="D291" s="273"/>
      <c r="E291" s="274"/>
      <c r="F291" s="75" t="s">
        <v>840</v>
      </c>
      <c r="G291" s="66">
        <v>11641800</v>
      </c>
      <c r="H291" s="76"/>
      <c r="I291" s="66">
        <v>11641800</v>
      </c>
      <c r="J291" s="76"/>
      <c r="K291" s="77"/>
      <c r="L291" s="77"/>
      <c r="M291" s="77"/>
      <c r="N291" s="77"/>
      <c r="O291" s="77"/>
      <c r="P291" s="77"/>
      <c r="Q291" s="77">
        <v>11641800</v>
      </c>
      <c r="R291" s="77"/>
      <c r="S291" s="77"/>
      <c r="T291" s="77"/>
      <c r="U291" s="66">
        <v>10619565.560000001</v>
      </c>
      <c r="V291" s="76"/>
      <c r="W291" s="66">
        <v>10619565.560000001</v>
      </c>
      <c r="X291" s="76"/>
      <c r="Y291" s="77"/>
      <c r="Z291" s="77"/>
      <c r="AA291" s="77"/>
      <c r="AB291" s="77"/>
      <c r="AC291" s="77"/>
      <c r="AD291" s="77"/>
      <c r="AE291" s="77">
        <v>10619565.560000001</v>
      </c>
      <c r="AF291" s="77"/>
      <c r="AG291" s="77"/>
      <c r="AH291" s="81"/>
      <c r="AI291" s="158" t="str">
        <f>C291&amp;F291</f>
        <v>00010040000000000313</v>
      </c>
      <c r="AJ291" s="70" t="str">
        <f>C291&amp;F291</f>
        <v>00010040000000000313</v>
      </c>
    </row>
    <row r="292" spans="1:36" ht="18.75" customHeight="1" x14ac:dyDescent="0.25">
      <c r="A292" s="63" t="s">
        <v>846</v>
      </c>
      <c r="B292" s="64" t="s">
        <v>503</v>
      </c>
      <c r="C292" s="249" t="s">
        <v>842</v>
      </c>
      <c r="D292" s="271"/>
      <c r="E292" s="272"/>
      <c r="F292" s="65" t="s">
        <v>847</v>
      </c>
      <c r="G292" s="66">
        <v>8733960</v>
      </c>
      <c r="H292" s="66"/>
      <c r="I292" s="66">
        <v>8733960</v>
      </c>
      <c r="J292" s="66"/>
      <c r="K292" s="66"/>
      <c r="L292" s="66"/>
      <c r="M292" s="66"/>
      <c r="N292" s="66"/>
      <c r="O292" s="66"/>
      <c r="P292" s="66"/>
      <c r="Q292" s="66">
        <v>8733960</v>
      </c>
      <c r="R292" s="66"/>
      <c r="S292" s="66"/>
      <c r="T292" s="66"/>
      <c r="U292" s="66">
        <v>7921777.5099999998</v>
      </c>
      <c r="V292" s="66"/>
      <c r="W292" s="66">
        <v>7921777.5099999998</v>
      </c>
      <c r="X292" s="66"/>
      <c r="Y292" s="66"/>
      <c r="Z292" s="66"/>
      <c r="AA292" s="66"/>
      <c r="AB292" s="66"/>
      <c r="AC292" s="66"/>
      <c r="AD292" s="66"/>
      <c r="AE292" s="66">
        <v>7921777.5099999998</v>
      </c>
      <c r="AF292" s="66"/>
      <c r="AG292" s="66"/>
      <c r="AH292" s="68"/>
      <c r="AI292" s="92"/>
      <c r="AJ292" s="70" t="s">
        <v>848</v>
      </c>
    </row>
    <row r="293" spans="1:36" ht="11.25" customHeight="1" x14ac:dyDescent="0.25">
      <c r="A293" s="165" t="s">
        <v>849</v>
      </c>
      <c r="B293" s="74" t="s">
        <v>503</v>
      </c>
      <c r="C293" s="250" t="s">
        <v>842</v>
      </c>
      <c r="D293" s="273"/>
      <c r="E293" s="274"/>
      <c r="F293" s="75" t="s">
        <v>850</v>
      </c>
      <c r="G293" s="66">
        <v>4442660</v>
      </c>
      <c r="H293" s="76"/>
      <c r="I293" s="66">
        <v>4442660</v>
      </c>
      <c r="J293" s="76"/>
      <c r="K293" s="77"/>
      <c r="L293" s="77"/>
      <c r="M293" s="77"/>
      <c r="N293" s="77"/>
      <c r="O293" s="77"/>
      <c r="P293" s="77"/>
      <c r="Q293" s="77">
        <v>4442660</v>
      </c>
      <c r="R293" s="77"/>
      <c r="S293" s="77"/>
      <c r="T293" s="77"/>
      <c r="U293" s="66">
        <v>4442660</v>
      </c>
      <c r="V293" s="76"/>
      <c r="W293" s="66">
        <v>4442660</v>
      </c>
      <c r="X293" s="76"/>
      <c r="Y293" s="77"/>
      <c r="Z293" s="77"/>
      <c r="AA293" s="77"/>
      <c r="AB293" s="77"/>
      <c r="AC293" s="77"/>
      <c r="AD293" s="77"/>
      <c r="AE293" s="77">
        <v>4442660</v>
      </c>
      <c r="AF293" s="77"/>
      <c r="AG293" s="77"/>
      <c r="AH293" s="81"/>
      <c r="AI293" s="158" t="str">
        <f>C293&amp;F293</f>
        <v>00010040000000000322</v>
      </c>
      <c r="AJ293" s="70" t="str">
        <f>C293&amp;F293</f>
        <v>00010040000000000322</v>
      </c>
    </row>
    <row r="294" spans="1:36" ht="18.75" customHeight="1" x14ac:dyDescent="0.25">
      <c r="A294" s="166" t="s">
        <v>851</v>
      </c>
      <c r="B294" s="74" t="s">
        <v>503</v>
      </c>
      <c r="C294" s="250" t="s">
        <v>842</v>
      </c>
      <c r="D294" s="273"/>
      <c r="E294" s="274"/>
      <c r="F294" s="75" t="s">
        <v>852</v>
      </c>
      <c r="G294" s="66">
        <v>4291300</v>
      </c>
      <c r="H294" s="76"/>
      <c r="I294" s="66">
        <v>4291300</v>
      </c>
      <c r="J294" s="76"/>
      <c r="K294" s="77"/>
      <c r="L294" s="77"/>
      <c r="M294" s="77"/>
      <c r="N294" s="77"/>
      <c r="O294" s="77"/>
      <c r="P294" s="77"/>
      <c r="Q294" s="77">
        <v>4291300</v>
      </c>
      <c r="R294" s="77"/>
      <c r="S294" s="77"/>
      <c r="T294" s="77"/>
      <c r="U294" s="66">
        <v>3479117.51</v>
      </c>
      <c r="V294" s="76"/>
      <c r="W294" s="66">
        <v>3479117.51</v>
      </c>
      <c r="X294" s="76"/>
      <c r="Y294" s="77"/>
      <c r="Z294" s="77"/>
      <c r="AA294" s="77"/>
      <c r="AB294" s="77"/>
      <c r="AC294" s="77"/>
      <c r="AD294" s="77"/>
      <c r="AE294" s="77">
        <v>3479117.51</v>
      </c>
      <c r="AF294" s="77"/>
      <c r="AG294" s="77"/>
      <c r="AH294" s="81"/>
      <c r="AI294" s="158" t="str">
        <f>C294&amp;F294</f>
        <v>00010040000000000323</v>
      </c>
      <c r="AJ294" s="70" t="str">
        <f>C294&amp;F294</f>
        <v>00010040000000000323</v>
      </c>
    </row>
    <row r="295" spans="1:36" ht="18.75" customHeight="1" x14ac:dyDescent="0.25">
      <c r="A295" s="63" t="s">
        <v>600</v>
      </c>
      <c r="B295" s="64" t="s">
        <v>503</v>
      </c>
      <c r="C295" s="249" t="s">
        <v>842</v>
      </c>
      <c r="D295" s="271"/>
      <c r="E295" s="272"/>
      <c r="F295" s="65" t="s">
        <v>601</v>
      </c>
      <c r="G295" s="66">
        <v>7410442.5</v>
      </c>
      <c r="H295" s="66"/>
      <c r="I295" s="66">
        <v>7410442.5</v>
      </c>
      <c r="J295" s="66"/>
      <c r="K295" s="66"/>
      <c r="L295" s="66"/>
      <c r="M295" s="66"/>
      <c r="N295" s="66"/>
      <c r="O295" s="66"/>
      <c r="P295" s="66"/>
      <c r="Q295" s="66">
        <v>7410442.5</v>
      </c>
      <c r="R295" s="66"/>
      <c r="S295" s="66"/>
      <c r="T295" s="66"/>
      <c r="U295" s="66">
        <v>6191666.6500000004</v>
      </c>
      <c r="V295" s="66"/>
      <c r="W295" s="66">
        <v>6191666.6500000004</v>
      </c>
      <c r="X295" s="66"/>
      <c r="Y295" s="66"/>
      <c r="Z295" s="66"/>
      <c r="AA295" s="66"/>
      <c r="AB295" s="66"/>
      <c r="AC295" s="66"/>
      <c r="AD295" s="66"/>
      <c r="AE295" s="66">
        <v>6191666.6500000004</v>
      </c>
      <c r="AF295" s="66"/>
      <c r="AG295" s="66"/>
      <c r="AH295" s="68"/>
      <c r="AI295" s="92"/>
      <c r="AJ295" s="70" t="s">
        <v>853</v>
      </c>
    </row>
    <row r="296" spans="1:36" ht="11.25" customHeight="1" x14ac:dyDescent="0.25">
      <c r="A296" s="71" t="s">
        <v>603</v>
      </c>
      <c r="B296" s="64" t="s">
        <v>503</v>
      </c>
      <c r="C296" s="249" t="s">
        <v>842</v>
      </c>
      <c r="D296" s="271"/>
      <c r="E296" s="272"/>
      <c r="F296" s="65" t="s">
        <v>604</v>
      </c>
      <c r="G296" s="66">
        <v>7410442.5</v>
      </c>
      <c r="H296" s="66"/>
      <c r="I296" s="66">
        <v>7410442.5</v>
      </c>
      <c r="J296" s="66"/>
      <c r="K296" s="66"/>
      <c r="L296" s="66"/>
      <c r="M296" s="66"/>
      <c r="N296" s="66"/>
      <c r="O296" s="66"/>
      <c r="P296" s="66"/>
      <c r="Q296" s="66">
        <v>7410442.5</v>
      </c>
      <c r="R296" s="66"/>
      <c r="S296" s="66"/>
      <c r="T296" s="66"/>
      <c r="U296" s="66">
        <v>6191666.6500000004</v>
      </c>
      <c r="V296" s="66"/>
      <c r="W296" s="66">
        <v>6191666.6500000004</v>
      </c>
      <c r="X296" s="66"/>
      <c r="Y296" s="66"/>
      <c r="Z296" s="66"/>
      <c r="AA296" s="66"/>
      <c r="AB296" s="66"/>
      <c r="AC296" s="66"/>
      <c r="AD296" s="66"/>
      <c r="AE296" s="66">
        <v>6191666.6500000004</v>
      </c>
      <c r="AF296" s="66"/>
      <c r="AG296" s="66"/>
      <c r="AH296" s="68"/>
      <c r="AI296" s="92"/>
      <c r="AJ296" s="70" t="s">
        <v>854</v>
      </c>
    </row>
    <row r="297" spans="1:36" ht="27.6" customHeight="1" x14ac:dyDescent="0.25">
      <c r="A297" s="165" t="s">
        <v>606</v>
      </c>
      <c r="B297" s="74" t="s">
        <v>503</v>
      </c>
      <c r="C297" s="250" t="s">
        <v>842</v>
      </c>
      <c r="D297" s="273"/>
      <c r="E297" s="274"/>
      <c r="F297" s="75" t="s">
        <v>607</v>
      </c>
      <c r="G297" s="66">
        <v>7410442.5</v>
      </c>
      <c r="H297" s="76"/>
      <c r="I297" s="66">
        <v>7410442.5</v>
      </c>
      <c r="J297" s="76"/>
      <c r="K297" s="77"/>
      <c r="L297" s="77"/>
      <c r="M297" s="77"/>
      <c r="N297" s="77"/>
      <c r="O297" s="77"/>
      <c r="P297" s="77"/>
      <c r="Q297" s="77">
        <v>7410442.5</v>
      </c>
      <c r="R297" s="77"/>
      <c r="S297" s="77"/>
      <c r="T297" s="77"/>
      <c r="U297" s="66">
        <v>6191666.6500000004</v>
      </c>
      <c r="V297" s="76"/>
      <c r="W297" s="66">
        <v>6191666.6500000004</v>
      </c>
      <c r="X297" s="76"/>
      <c r="Y297" s="77"/>
      <c r="Z297" s="77"/>
      <c r="AA297" s="77"/>
      <c r="AB297" s="77"/>
      <c r="AC297" s="77"/>
      <c r="AD297" s="77"/>
      <c r="AE297" s="77">
        <v>6191666.6500000004</v>
      </c>
      <c r="AF297" s="77"/>
      <c r="AG297" s="77"/>
      <c r="AH297" s="81"/>
      <c r="AI297" s="158" t="str">
        <f>C297&amp;F297</f>
        <v>00010040000000000412</v>
      </c>
      <c r="AJ297" s="70" t="str">
        <f>C297&amp;F297</f>
        <v>00010040000000000412</v>
      </c>
    </row>
    <row r="298" spans="1:36" ht="11.25" customHeight="1" x14ac:dyDescent="0.25">
      <c r="A298" s="63" t="s">
        <v>855</v>
      </c>
      <c r="B298" s="64" t="s">
        <v>503</v>
      </c>
      <c r="C298" s="249" t="s">
        <v>856</v>
      </c>
      <c r="D298" s="271"/>
      <c r="E298" s="272"/>
      <c r="F298" s="65" t="s">
        <v>506</v>
      </c>
      <c r="G298" s="66">
        <v>31838305</v>
      </c>
      <c r="H298" s="66"/>
      <c r="I298" s="66">
        <v>31838305</v>
      </c>
      <c r="J298" s="66"/>
      <c r="K298" s="66"/>
      <c r="L298" s="66"/>
      <c r="M298" s="66"/>
      <c r="N298" s="66"/>
      <c r="O298" s="66"/>
      <c r="P298" s="66"/>
      <c r="Q298" s="66">
        <v>31605805</v>
      </c>
      <c r="R298" s="66">
        <v>203500</v>
      </c>
      <c r="S298" s="66">
        <v>29000</v>
      </c>
      <c r="T298" s="66"/>
      <c r="U298" s="66">
        <v>26233575.300000001</v>
      </c>
      <c r="V298" s="66"/>
      <c r="W298" s="66">
        <v>26233575.300000001</v>
      </c>
      <c r="X298" s="66"/>
      <c r="Y298" s="66"/>
      <c r="Z298" s="66"/>
      <c r="AA298" s="66"/>
      <c r="AB298" s="66"/>
      <c r="AC298" s="66"/>
      <c r="AD298" s="66"/>
      <c r="AE298" s="66">
        <v>26011813</v>
      </c>
      <c r="AF298" s="66">
        <v>196902.5</v>
      </c>
      <c r="AG298" s="66">
        <v>24859.8</v>
      </c>
      <c r="AH298" s="68"/>
      <c r="AI298" s="92"/>
      <c r="AJ298" s="70" t="s">
        <v>857</v>
      </c>
    </row>
    <row r="299" spans="1:36" ht="11.25" customHeight="1" x14ac:dyDescent="0.25">
      <c r="A299" s="71" t="s">
        <v>858</v>
      </c>
      <c r="B299" s="64" t="s">
        <v>503</v>
      </c>
      <c r="C299" s="249" t="s">
        <v>859</v>
      </c>
      <c r="D299" s="271"/>
      <c r="E299" s="272"/>
      <c r="F299" s="65" t="s">
        <v>506</v>
      </c>
      <c r="G299" s="66">
        <v>31838305</v>
      </c>
      <c r="H299" s="66"/>
      <c r="I299" s="66">
        <v>31838305</v>
      </c>
      <c r="J299" s="66"/>
      <c r="K299" s="66"/>
      <c r="L299" s="66"/>
      <c r="M299" s="66"/>
      <c r="N299" s="66"/>
      <c r="O299" s="66"/>
      <c r="P299" s="66"/>
      <c r="Q299" s="66">
        <v>31605805</v>
      </c>
      <c r="R299" s="66">
        <v>203500</v>
      </c>
      <c r="S299" s="66">
        <v>29000</v>
      </c>
      <c r="T299" s="66"/>
      <c r="U299" s="66">
        <v>26233575.300000001</v>
      </c>
      <c r="V299" s="66"/>
      <c r="W299" s="66">
        <v>26233575.300000001</v>
      </c>
      <c r="X299" s="66"/>
      <c r="Y299" s="66"/>
      <c r="Z299" s="66"/>
      <c r="AA299" s="66"/>
      <c r="AB299" s="66"/>
      <c r="AC299" s="66"/>
      <c r="AD299" s="66"/>
      <c r="AE299" s="66">
        <v>26011813</v>
      </c>
      <c r="AF299" s="66">
        <v>196902.5</v>
      </c>
      <c r="AG299" s="66">
        <v>24859.8</v>
      </c>
      <c r="AH299" s="68"/>
      <c r="AI299" s="92"/>
      <c r="AJ299" s="70" t="s">
        <v>860</v>
      </c>
    </row>
    <row r="300" spans="1:36" ht="18.75" customHeight="1" x14ac:dyDescent="0.25">
      <c r="A300" s="71" t="s">
        <v>528</v>
      </c>
      <c r="B300" s="64" t="s">
        <v>503</v>
      </c>
      <c r="C300" s="249" t="s">
        <v>859</v>
      </c>
      <c r="D300" s="271"/>
      <c r="E300" s="272"/>
      <c r="F300" s="65" t="s">
        <v>503</v>
      </c>
      <c r="G300" s="66">
        <v>592700</v>
      </c>
      <c r="H300" s="66"/>
      <c r="I300" s="66">
        <v>592700</v>
      </c>
      <c r="J300" s="66"/>
      <c r="K300" s="66"/>
      <c r="L300" s="66"/>
      <c r="M300" s="66"/>
      <c r="N300" s="66"/>
      <c r="O300" s="66"/>
      <c r="P300" s="66"/>
      <c r="Q300" s="66">
        <v>360200</v>
      </c>
      <c r="R300" s="66">
        <v>203500</v>
      </c>
      <c r="S300" s="66">
        <v>29000</v>
      </c>
      <c r="T300" s="66"/>
      <c r="U300" s="66">
        <v>528462.30000000005</v>
      </c>
      <c r="V300" s="66"/>
      <c r="W300" s="66">
        <v>528462.30000000005</v>
      </c>
      <c r="X300" s="66"/>
      <c r="Y300" s="66"/>
      <c r="Z300" s="66"/>
      <c r="AA300" s="66"/>
      <c r="AB300" s="66"/>
      <c r="AC300" s="66"/>
      <c r="AD300" s="66"/>
      <c r="AE300" s="66">
        <v>306700</v>
      </c>
      <c r="AF300" s="66">
        <v>196902.5</v>
      </c>
      <c r="AG300" s="66">
        <v>24859.8</v>
      </c>
      <c r="AH300" s="68"/>
      <c r="AI300" s="92"/>
      <c r="AJ300" s="70" t="s">
        <v>861</v>
      </c>
    </row>
    <row r="301" spans="1:36" ht="27.6" customHeight="1" x14ac:dyDescent="0.25">
      <c r="A301" s="71" t="s">
        <v>530</v>
      </c>
      <c r="B301" s="64" t="s">
        <v>503</v>
      </c>
      <c r="C301" s="249" t="s">
        <v>859</v>
      </c>
      <c r="D301" s="271"/>
      <c r="E301" s="272"/>
      <c r="F301" s="65" t="s">
        <v>531</v>
      </c>
      <c r="G301" s="66">
        <v>592700</v>
      </c>
      <c r="H301" s="66"/>
      <c r="I301" s="66">
        <v>592700</v>
      </c>
      <c r="J301" s="66"/>
      <c r="K301" s="66"/>
      <c r="L301" s="66"/>
      <c r="M301" s="66"/>
      <c r="N301" s="66"/>
      <c r="O301" s="66"/>
      <c r="P301" s="66"/>
      <c r="Q301" s="66">
        <v>360200</v>
      </c>
      <c r="R301" s="66">
        <v>203500</v>
      </c>
      <c r="S301" s="66">
        <v>29000</v>
      </c>
      <c r="T301" s="66"/>
      <c r="U301" s="66">
        <v>528462.30000000005</v>
      </c>
      <c r="V301" s="66"/>
      <c r="W301" s="66">
        <v>528462.30000000005</v>
      </c>
      <c r="X301" s="66"/>
      <c r="Y301" s="66"/>
      <c r="Z301" s="66"/>
      <c r="AA301" s="66"/>
      <c r="AB301" s="66"/>
      <c r="AC301" s="66"/>
      <c r="AD301" s="66"/>
      <c r="AE301" s="66">
        <v>306700</v>
      </c>
      <c r="AF301" s="66">
        <v>196902.5</v>
      </c>
      <c r="AG301" s="66">
        <v>24859.8</v>
      </c>
      <c r="AH301" s="68"/>
      <c r="AI301" s="92"/>
      <c r="AJ301" s="70" t="s">
        <v>862</v>
      </c>
    </row>
    <row r="302" spans="1:36" ht="11.25" customHeight="1" x14ac:dyDescent="0.25">
      <c r="A302" s="165" t="s">
        <v>535</v>
      </c>
      <c r="B302" s="74" t="s">
        <v>503</v>
      </c>
      <c r="C302" s="250" t="s">
        <v>859</v>
      </c>
      <c r="D302" s="273"/>
      <c r="E302" s="274"/>
      <c r="F302" s="75" t="s">
        <v>536</v>
      </c>
      <c r="G302" s="66">
        <v>592700</v>
      </c>
      <c r="H302" s="76"/>
      <c r="I302" s="66">
        <v>592700</v>
      </c>
      <c r="J302" s="76"/>
      <c r="K302" s="77"/>
      <c r="L302" s="77"/>
      <c r="M302" s="77"/>
      <c r="N302" s="77"/>
      <c r="O302" s="77"/>
      <c r="P302" s="77"/>
      <c r="Q302" s="77">
        <v>360200</v>
      </c>
      <c r="R302" s="77">
        <v>203500</v>
      </c>
      <c r="S302" s="77">
        <v>29000</v>
      </c>
      <c r="T302" s="77"/>
      <c r="U302" s="66">
        <v>528462.30000000005</v>
      </c>
      <c r="V302" s="76"/>
      <c r="W302" s="66">
        <v>528462.30000000005</v>
      </c>
      <c r="X302" s="76"/>
      <c r="Y302" s="77"/>
      <c r="Z302" s="77"/>
      <c r="AA302" s="77"/>
      <c r="AB302" s="77"/>
      <c r="AC302" s="77"/>
      <c r="AD302" s="77"/>
      <c r="AE302" s="77">
        <v>306700</v>
      </c>
      <c r="AF302" s="77">
        <v>196902.5</v>
      </c>
      <c r="AG302" s="77">
        <v>24859.8</v>
      </c>
      <c r="AH302" s="81"/>
      <c r="AI302" s="158" t="str">
        <f>C302&amp;F302</f>
        <v>00011010000000000244</v>
      </c>
      <c r="AJ302" s="70" t="str">
        <f>C302&amp;F302</f>
        <v>00011010000000000244</v>
      </c>
    </row>
    <row r="303" spans="1:36" ht="27.6" customHeight="1" x14ac:dyDescent="0.25">
      <c r="A303" s="63" t="s">
        <v>645</v>
      </c>
      <c r="B303" s="64" t="s">
        <v>503</v>
      </c>
      <c r="C303" s="249" t="s">
        <v>859</v>
      </c>
      <c r="D303" s="271"/>
      <c r="E303" s="272"/>
      <c r="F303" s="65" t="s">
        <v>646</v>
      </c>
      <c r="G303" s="66">
        <v>31245605</v>
      </c>
      <c r="H303" s="66"/>
      <c r="I303" s="66">
        <v>31245605</v>
      </c>
      <c r="J303" s="66"/>
      <c r="K303" s="66"/>
      <c r="L303" s="66"/>
      <c r="M303" s="66"/>
      <c r="N303" s="66"/>
      <c r="O303" s="66"/>
      <c r="P303" s="66"/>
      <c r="Q303" s="66">
        <v>31245605</v>
      </c>
      <c r="R303" s="66"/>
      <c r="S303" s="66"/>
      <c r="T303" s="66"/>
      <c r="U303" s="66">
        <v>25705113</v>
      </c>
      <c r="V303" s="66"/>
      <c r="W303" s="66">
        <v>25705113</v>
      </c>
      <c r="X303" s="66"/>
      <c r="Y303" s="66"/>
      <c r="Z303" s="66"/>
      <c r="AA303" s="66"/>
      <c r="AB303" s="66"/>
      <c r="AC303" s="66"/>
      <c r="AD303" s="66"/>
      <c r="AE303" s="66">
        <v>25705113</v>
      </c>
      <c r="AF303" s="66"/>
      <c r="AG303" s="66"/>
      <c r="AH303" s="68"/>
      <c r="AI303" s="92"/>
      <c r="AJ303" s="70" t="s">
        <v>863</v>
      </c>
    </row>
    <row r="304" spans="1:36" ht="11.25" customHeight="1" x14ac:dyDescent="0.25">
      <c r="A304" s="71" t="s">
        <v>748</v>
      </c>
      <c r="B304" s="64" t="s">
        <v>503</v>
      </c>
      <c r="C304" s="249" t="s">
        <v>859</v>
      </c>
      <c r="D304" s="271"/>
      <c r="E304" s="272"/>
      <c r="F304" s="65" t="s">
        <v>749</v>
      </c>
      <c r="G304" s="66">
        <v>31245605</v>
      </c>
      <c r="H304" s="66"/>
      <c r="I304" s="66">
        <v>31245605</v>
      </c>
      <c r="J304" s="66"/>
      <c r="K304" s="66"/>
      <c r="L304" s="66"/>
      <c r="M304" s="66"/>
      <c r="N304" s="66"/>
      <c r="O304" s="66"/>
      <c r="P304" s="66"/>
      <c r="Q304" s="66">
        <v>31245605</v>
      </c>
      <c r="R304" s="66"/>
      <c r="S304" s="66"/>
      <c r="T304" s="66"/>
      <c r="U304" s="66">
        <v>25705113</v>
      </c>
      <c r="V304" s="66"/>
      <c r="W304" s="66">
        <v>25705113</v>
      </c>
      <c r="X304" s="66"/>
      <c r="Y304" s="66"/>
      <c r="Z304" s="66"/>
      <c r="AA304" s="66"/>
      <c r="AB304" s="66"/>
      <c r="AC304" s="66"/>
      <c r="AD304" s="66"/>
      <c r="AE304" s="66">
        <v>25705113</v>
      </c>
      <c r="AF304" s="66"/>
      <c r="AG304" s="66"/>
      <c r="AH304" s="68"/>
      <c r="AI304" s="92"/>
      <c r="AJ304" s="70" t="s">
        <v>864</v>
      </c>
    </row>
    <row r="305" spans="1:37" ht="45.4" customHeight="1" x14ac:dyDescent="0.25">
      <c r="A305" s="165" t="s">
        <v>751</v>
      </c>
      <c r="B305" s="74" t="s">
        <v>503</v>
      </c>
      <c r="C305" s="250" t="s">
        <v>859</v>
      </c>
      <c r="D305" s="273"/>
      <c r="E305" s="274"/>
      <c r="F305" s="75" t="s">
        <v>752</v>
      </c>
      <c r="G305" s="66">
        <v>27619805</v>
      </c>
      <c r="H305" s="76"/>
      <c r="I305" s="66">
        <v>27619805</v>
      </c>
      <c r="J305" s="76"/>
      <c r="K305" s="77"/>
      <c r="L305" s="77"/>
      <c r="M305" s="77"/>
      <c r="N305" s="77"/>
      <c r="O305" s="77"/>
      <c r="P305" s="77"/>
      <c r="Q305" s="77">
        <v>27619805</v>
      </c>
      <c r="R305" s="77"/>
      <c r="S305" s="77"/>
      <c r="T305" s="77"/>
      <c r="U305" s="66">
        <v>22079313</v>
      </c>
      <c r="V305" s="76"/>
      <c r="W305" s="66">
        <v>22079313</v>
      </c>
      <c r="X305" s="76"/>
      <c r="Y305" s="77"/>
      <c r="Z305" s="77"/>
      <c r="AA305" s="77"/>
      <c r="AB305" s="77"/>
      <c r="AC305" s="77"/>
      <c r="AD305" s="77"/>
      <c r="AE305" s="77">
        <v>22079313</v>
      </c>
      <c r="AF305" s="77"/>
      <c r="AG305" s="77"/>
      <c r="AH305" s="81"/>
      <c r="AI305" s="158" t="str">
        <f>C305&amp;F305</f>
        <v>00011010000000000621</v>
      </c>
      <c r="AJ305" s="70" t="str">
        <f>C305&amp;F305</f>
        <v>00011010000000000621</v>
      </c>
    </row>
    <row r="306" spans="1:37" ht="11.25" customHeight="1" x14ac:dyDescent="0.25">
      <c r="A306" s="166" t="s">
        <v>753</v>
      </c>
      <c r="B306" s="74" t="s">
        <v>503</v>
      </c>
      <c r="C306" s="250" t="s">
        <v>859</v>
      </c>
      <c r="D306" s="273"/>
      <c r="E306" s="274"/>
      <c r="F306" s="75" t="s">
        <v>754</v>
      </c>
      <c r="G306" s="66">
        <v>3625800</v>
      </c>
      <c r="H306" s="76"/>
      <c r="I306" s="66">
        <v>3625800</v>
      </c>
      <c r="J306" s="76"/>
      <c r="K306" s="77"/>
      <c r="L306" s="77"/>
      <c r="M306" s="77"/>
      <c r="N306" s="77"/>
      <c r="O306" s="77"/>
      <c r="P306" s="77"/>
      <c r="Q306" s="77">
        <v>3625800</v>
      </c>
      <c r="R306" s="77"/>
      <c r="S306" s="77"/>
      <c r="T306" s="77"/>
      <c r="U306" s="66">
        <v>3625800</v>
      </c>
      <c r="V306" s="76"/>
      <c r="W306" s="66">
        <v>3625800</v>
      </c>
      <c r="X306" s="76"/>
      <c r="Y306" s="77"/>
      <c r="Z306" s="77"/>
      <c r="AA306" s="77"/>
      <c r="AB306" s="77"/>
      <c r="AC306" s="77"/>
      <c r="AD306" s="77"/>
      <c r="AE306" s="77">
        <v>3625800</v>
      </c>
      <c r="AF306" s="77"/>
      <c r="AG306" s="77"/>
      <c r="AH306" s="81"/>
      <c r="AI306" s="158" t="str">
        <f>C306&amp;F306</f>
        <v>00011010000000000622</v>
      </c>
      <c r="AJ306" s="70" t="str">
        <f>C306&amp;F306</f>
        <v>00011010000000000622</v>
      </c>
    </row>
    <row r="307" spans="1:37" ht="18.75" customHeight="1" x14ac:dyDescent="0.25">
      <c r="A307" s="63" t="s">
        <v>865</v>
      </c>
      <c r="B307" s="64" t="s">
        <v>503</v>
      </c>
      <c r="C307" s="249" t="s">
        <v>866</v>
      </c>
      <c r="D307" s="271"/>
      <c r="E307" s="272"/>
      <c r="F307" s="65" t="s">
        <v>506</v>
      </c>
      <c r="G307" s="66">
        <v>69336</v>
      </c>
      <c r="H307" s="66"/>
      <c r="I307" s="66">
        <v>69336</v>
      </c>
      <c r="J307" s="66"/>
      <c r="K307" s="66"/>
      <c r="L307" s="66"/>
      <c r="M307" s="66"/>
      <c r="N307" s="66"/>
      <c r="O307" s="66"/>
      <c r="P307" s="66"/>
      <c r="Q307" s="66">
        <v>69336</v>
      </c>
      <c r="R307" s="66"/>
      <c r="S307" s="66"/>
      <c r="T307" s="66"/>
      <c r="U307" s="66">
        <v>68149.63</v>
      </c>
      <c r="V307" s="66"/>
      <c r="W307" s="66">
        <v>68149.63</v>
      </c>
      <c r="X307" s="66"/>
      <c r="Y307" s="66"/>
      <c r="Z307" s="66"/>
      <c r="AA307" s="66"/>
      <c r="AB307" s="66"/>
      <c r="AC307" s="66"/>
      <c r="AD307" s="66"/>
      <c r="AE307" s="66">
        <v>68149.63</v>
      </c>
      <c r="AF307" s="66"/>
      <c r="AG307" s="66"/>
      <c r="AH307" s="68"/>
      <c r="AI307" s="92"/>
      <c r="AJ307" s="70" t="s">
        <v>867</v>
      </c>
    </row>
    <row r="308" spans="1:37" ht="18.75" customHeight="1" x14ac:dyDescent="0.25">
      <c r="A308" s="71" t="s">
        <v>868</v>
      </c>
      <c r="B308" s="64" t="s">
        <v>503</v>
      </c>
      <c r="C308" s="249" t="s">
        <v>869</v>
      </c>
      <c r="D308" s="271"/>
      <c r="E308" s="272"/>
      <c r="F308" s="65" t="s">
        <v>506</v>
      </c>
      <c r="G308" s="66">
        <v>69336</v>
      </c>
      <c r="H308" s="66"/>
      <c r="I308" s="66">
        <v>69336</v>
      </c>
      <c r="J308" s="66"/>
      <c r="K308" s="66"/>
      <c r="L308" s="66"/>
      <c r="M308" s="66"/>
      <c r="N308" s="66"/>
      <c r="O308" s="66"/>
      <c r="P308" s="66"/>
      <c r="Q308" s="66">
        <v>69336</v>
      </c>
      <c r="R308" s="66"/>
      <c r="S308" s="66"/>
      <c r="T308" s="66"/>
      <c r="U308" s="66">
        <v>68149.63</v>
      </c>
      <c r="V308" s="66"/>
      <c r="W308" s="66">
        <v>68149.63</v>
      </c>
      <c r="X308" s="66"/>
      <c r="Y308" s="66"/>
      <c r="Z308" s="66"/>
      <c r="AA308" s="66"/>
      <c r="AB308" s="66"/>
      <c r="AC308" s="66"/>
      <c r="AD308" s="66"/>
      <c r="AE308" s="66">
        <v>68149.63</v>
      </c>
      <c r="AF308" s="66"/>
      <c r="AG308" s="66"/>
      <c r="AH308" s="68"/>
      <c r="AI308" s="92"/>
      <c r="AJ308" s="70" t="s">
        <v>870</v>
      </c>
    </row>
    <row r="309" spans="1:37" ht="18.75" customHeight="1" x14ac:dyDescent="0.25">
      <c r="A309" s="71" t="s">
        <v>871</v>
      </c>
      <c r="B309" s="64" t="s">
        <v>503</v>
      </c>
      <c r="C309" s="249" t="s">
        <v>869</v>
      </c>
      <c r="D309" s="271"/>
      <c r="E309" s="272"/>
      <c r="F309" s="65" t="s">
        <v>872</v>
      </c>
      <c r="G309" s="66">
        <v>69336</v>
      </c>
      <c r="H309" s="66"/>
      <c r="I309" s="66">
        <v>69336</v>
      </c>
      <c r="J309" s="66"/>
      <c r="K309" s="66"/>
      <c r="L309" s="66"/>
      <c r="M309" s="66"/>
      <c r="N309" s="66"/>
      <c r="O309" s="66"/>
      <c r="P309" s="66"/>
      <c r="Q309" s="66">
        <v>69336</v>
      </c>
      <c r="R309" s="66"/>
      <c r="S309" s="66"/>
      <c r="T309" s="66"/>
      <c r="U309" s="66">
        <v>68149.63</v>
      </c>
      <c r="V309" s="66"/>
      <c r="W309" s="66">
        <v>68149.63</v>
      </c>
      <c r="X309" s="66"/>
      <c r="Y309" s="66"/>
      <c r="Z309" s="66"/>
      <c r="AA309" s="66"/>
      <c r="AB309" s="66"/>
      <c r="AC309" s="66"/>
      <c r="AD309" s="66"/>
      <c r="AE309" s="66">
        <v>68149.63</v>
      </c>
      <c r="AF309" s="66"/>
      <c r="AG309" s="66"/>
      <c r="AH309" s="68"/>
      <c r="AI309" s="92"/>
      <c r="AJ309" s="70" t="s">
        <v>873</v>
      </c>
    </row>
    <row r="310" spans="1:37" ht="11.25" customHeight="1" x14ac:dyDescent="0.25">
      <c r="A310" s="165" t="s">
        <v>874</v>
      </c>
      <c r="B310" s="74" t="s">
        <v>503</v>
      </c>
      <c r="C310" s="250" t="s">
        <v>869</v>
      </c>
      <c r="D310" s="273"/>
      <c r="E310" s="274"/>
      <c r="F310" s="75" t="s">
        <v>875</v>
      </c>
      <c r="G310" s="66">
        <v>69336</v>
      </c>
      <c r="H310" s="76"/>
      <c r="I310" s="66">
        <v>69336</v>
      </c>
      <c r="J310" s="76"/>
      <c r="K310" s="77"/>
      <c r="L310" s="77"/>
      <c r="M310" s="77"/>
      <c r="N310" s="77"/>
      <c r="O310" s="77"/>
      <c r="P310" s="77"/>
      <c r="Q310" s="77">
        <v>69336</v>
      </c>
      <c r="R310" s="77"/>
      <c r="S310" s="77"/>
      <c r="T310" s="77"/>
      <c r="U310" s="66">
        <v>68149.63</v>
      </c>
      <c r="V310" s="76"/>
      <c r="W310" s="66">
        <v>68149.63</v>
      </c>
      <c r="X310" s="76"/>
      <c r="Y310" s="77"/>
      <c r="Z310" s="77"/>
      <c r="AA310" s="77"/>
      <c r="AB310" s="77"/>
      <c r="AC310" s="77"/>
      <c r="AD310" s="77"/>
      <c r="AE310" s="77">
        <v>68149.63</v>
      </c>
      <c r="AF310" s="77"/>
      <c r="AG310" s="77"/>
      <c r="AH310" s="81"/>
      <c r="AI310" s="158" t="str">
        <f>C310&amp;F310</f>
        <v>00013010000000000730</v>
      </c>
      <c r="AJ310" s="70" t="str">
        <f>C310&amp;F310</f>
        <v>00013010000000000730</v>
      </c>
    </row>
    <row r="311" spans="1:37" ht="27.6" customHeight="1" x14ac:dyDescent="0.25">
      <c r="A311" s="63" t="s">
        <v>876</v>
      </c>
      <c r="B311" s="64" t="s">
        <v>503</v>
      </c>
      <c r="C311" s="249" t="s">
        <v>877</v>
      </c>
      <c r="D311" s="271"/>
      <c r="E311" s="272"/>
      <c r="F311" s="65" t="s">
        <v>506</v>
      </c>
      <c r="G311" s="66">
        <v>0</v>
      </c>
      <c r="H311" s="66"/>
      <c r="I311" s="66">
        <v>0</v>
      </c>
      <c r="J311" s="66">
        <v>45473884.479999997</v>
      </c>
      <c r="K311" s="66"/>
      <c r="L311" s="66"/>
      <c r="M311" s="66"/>
      <c r="N311" s="66"/>
      <c r="O311" s="66"/>
      <c r="P311" s="66"/>
      <c r="Q311" s="66">
        <v>45473884.479999997</v>
      </c>
      <c r="R311" s="66"/>
      <c r="S311" s="66"/>
      <c r="T311" s="66"/>
      <c r="U311" s="66">
        <v>0</v>
      </c>
      <c r="V311" s="66"/>
      <c r="W311" s="66">
        <v>0</v>
      </c>
      <c r="X311" s="66">
        <v>37795467.509999998</v>
      </c>
      <c r="Y311" s="66"/>
      <c r="Z311" s="66"/>
      <c r="AA311" s="66"/>
      <c r="AB311" s="66"/>
      <c r="AC311" s="66"/>
      <c r="AD311" s="66"/>
      <c r="AE311" s="66">
        <v>37795467.509999998</v>
      </c>
      <c r="AF311" s="66"/>
      <c r="AG311" s="66"/>
      <c r="AH311" s="68"/>
      <c r="AI311" s="92"/>
      <c r="AJ311" s="70" t="s">
        <v>878</v>
      </c>
    </row>
    <row r="312" spans="1:37" ht="27.6" customHeight="1" x14ac:dyDescent="0.25">
      <c r="A312" s="71" t="s">
        <v>879</v>
      </c>
      <c r="B312" s="64" t="s">
        <v>503</v>
      </c>
      <c r="C312" s="249" t="s">
        <v>880</v>
      </c>
      <c r="D312" s="271"/>
      <c r="E312" s="272"/>
      <c r="F312" s="65" t="s">
        <v>506</v>
      </c>
      <c r="G312" s="66">
        <v>0</v>
      </c>
      <c r="H312" s="66"/>
      <c r="I312" s="66">
        <v>0</v>
      </c>
      <c r="J312" s="66">
        <v>18711100</v>
      </c>
      <c r="K312" s="66"/>
      <c r="L312" s="66"/>
      <c r="M312" s="66"/>
      <c r="N312" s="66"/>
      <c r="O312" s="66"/>
      <c r="P312" s="66"/>
      <c r="Q312" s="66">
        <v>18711100</v>
      </c>
      <c r="R312" s="66"/>
      <c r="S312" s="66"/>
      <c r="T312" s="66"/>
      <c r="U312" s="66">
        <v>0</v>
      </c>
      <c r="V312" s="66"/>
      <c r="W312" s="66">
        <v>0</v>
      </c>
      <c r="X312" s="66">
        <v>18711100</v>
      </c>
      <c r="Y312" s="66"/>
      <c r="Z312" s="66"/>
      <c r="AA312" s="66"/>
      <c r="AB312" s="66"/>
      <c r="AC312" s="66"/>
      <c r="AD312" s="66"/>
      <c r="AE312" s="66">
        <v>18711100</v>
      </c>
      <c r="AF312" s="66"/>
      <c r="AG312" s="66"/>
      <c r="AH312" s="68"/>
      <c r="AI312" s="92"/>
      <c r="AJ312" s="70" t="s">
        <v>881</v>
      </c>
    </row>
    <row r="313" spans="1:37" ht="11.25" customHeight="1" x14ac:dyDescent="0.25">
      <c r="A313" s="71" t="s">
        <v>568</v>
      </c>
      <c r="B313" s="64" t="s">
        <v>503</v>
      </c>
      <c r="C313" s="249" t="s">
        <v>880</v>
      </c>
      <c r="D313" s="271"/>
      <c r="E313" s="272"/>
      <c r="F313" s="65" t="s">
        <v>6</v>
      </c>
      <c r="G313" s="66">
        <v>0</v>
      </c>
      <c r="H313" s="66"/>
      <c r="I313" s="66">
        <v>0</v>
      </c>
      <c r="J313" s="66">
        <v>18711100</v>
      </c>
      <c r="K313" s="66"/>
      <c r="L313" s="66"/>
      <c r="M313" s="66"/>
      <c r="N313" s="66"/>
      <c r="O313" s="66"/>
      <c r="P313" s="66"/>
      <c r="Q313" s="66">
        <v>18711100</v>
      </c>
      <c r="R313" s="66"/>
      <c r="S313" s="66"/>
      <c r="T313" s="66"/>
      <c r="U313" s="66">
        <v>0</v>
      </c>
      <c r="V313" s="66"/>
      <c r="W313" s="66">
        <v>0</v>
      </c>
      <c r="X313" s="66">
        <v>18711100</v>
      </c>
      <c r="Y313" s="66"/>
      <c r="Z313" s="66"/>
      <c r="AA313" s="66"/>
      <c r="AB313" s="66"/>
      <c r="AC313" s="66"/>
      <c r="AD313" s="66"/>
      <c r="AE313" s="66">
        <v>18711100</v>
      </c>
      <c r="AF313" s="66"/>
      <c r="AG313" s="66"/>
      <c r="AH313" s="68"/>
      <c r="AI313" s="92"/>
      <c r="AJ313" s="70" t="s">
        <v>882</v>
      </c>
    </row>
    <row r="314" spans="1:37" ht="11.25" customHeight="1" x14ac:dyDescent="0.25">
      <c r="A314" s="71" t="s">
        <v>883</v>
      </c>
      <c r="B314" s="64" t="s">
        <v>503</v>
      </c>
      <c r="C314" s="249" t="s">
        <v>880</v>
      </c>
      <c r="D314" s="271"/>
      <c r="E314" s="272"/>
      <c r="F314" s="65" t="s">
        <v>884</v>
      </c>
      <c r="G314" s="66">
        <v>0</v>
      </c>
      <c r="H314" s="66"/>
      <c r="I314" s="66">
        <v>0</v>
      </c>
      <c r="J314" s="66">
        <v>18711100</v>
      </c>
      <c r="K314" s="66"/>
      <c r="L314" s="66"/>
      <c r="M314" s="66"/>
      <c r="N314" s="66"/>
      <c r="O314" s="66"/>
      <c r="P314" s="66"/>
      <c r="Q314" s="66">
        <v>18711100</v>
      </c>
      <c r="R314" s="66"/>
      <c r="S314" s="66"/>
      <c r="T314" s="66"/>
      <c r="U314" s="66">
        <v>0</v>
      </c>
      <c r="V314" s="66"/>
      <c r="W314" s="66">
        <v>0</v>
      </c>
      <c r="X314" s="66">
        <v>18711100</v>
      </c>
      <c r="Y314" s="66"/>
      <c r="Z314" s="66"/>
      <c r="AA314" s="66"/>
      <c r="AB314" s="66"/>
      <c r="AC314" s="66"/>
      <c r="AD314" s="66"/>
      <c r="AE314" s="66">
        <v>18711100</v>
      </c>
      <c r="AF314" s="66"/>
      <c r="AG314" s="66"/>
      <c r="AH314" s="68"/>
      <c r="AI314" s="92"/>
      <c r="AJ314" s="70" t="s">
        <v>885</v>
      </c>
    </row>
    <row r="315" spans="1:37" ht="18.75" customHeight="1" x14ac:dyDescent="0.25">
      <c r="A315" s="165" t="s">
        <v>335</v>
      </c>
      <c r="B315" s="74" t="s">
        <v>503</v>
      </c>
      <c r="C315" s="250" t="s">
        <v>880</v>
      </c>
      <c r="D315" s="273"/>
      <c r="E315" s="274"/>
      <c r="F315" s="75" t="s">
        <v>886</v>
      </c>
      <c r="G315" s="66">
        <v>0</v>
      </c>
      <c r="H315" s="76"/>
      <c r="I315" s="66">
        <v>0</v>
      </c>
      <c r="J315" s="76">
        <v>18711100</v>
      </c>
      <c r="K315" s="77"/>
      <c r="L315" s="77"/>
      <c r="M315" s="77"/>
      <c r="N315" s="77"/>
      <c r="O315" s="77"/>
      <c r="P315" s="77"/>
      <c r="Q315" s="77">
        <v>18711100</v>
      </c>
      <c r="R315" s="77"/>
      <c r="S315" s="77"/>
      <c r="T315" s="77"/>
      <c r="U315" s="66">
        <v>0</v>
      </c>
      <c r="V315" s="76"/>
      <c r="W315" s="66">
        <v>0</v>
      </c>
      <c r="X315" s="76">
        <v>18711100</v>
      </c>
      <c r="Y315" s="77"/>
      <c r="Z315" s="77"/>
      <c r="AA315" s="77"/>
      <c r="AB315" s="77"/>
      <c r="AC315" s="77"/>
      <c r="AD315" s="77"/>
      <c r="AE315" s="77">
        <v>18711100</v>
      </c>
      <c r="AF315" s="77"/>
      <c r="AG315" s="77"/>
      <c r="AH315" s="81"/>
      <c r="AI315" s="158" t="str">
        <f>C315&amp;F315</f>
        <v>00014010000000000511</v>
      </c>
      <c r="AJ315" s="70" t="str">
        <f>C315&amp;F315</f>
        <v>00014010000000000511</v>
      </c>
    </row>
    <row r="316" spans="1:37" ht="18.75" customHeight="1" x14ac:dyDescent="0.25">
      <c r="A316" s="63" t="s">
        <v>887</v>
      </c>
      <c r="B316" s="64" t="s">
        <v>503</v>
      </c>
      <c r="C316" s="249" t="s">
        <v>888</v>
      </c>
      <c r="D316" s="271"/>
      <c r="E316" s="272"/>
      <c r="F316" s="65" t="s">
        <v>506</v>
      </c>
      <c r="G316" s="66">
        <v>0</v>
      </c>
      <c r="H316" s="66"/>
      <c r="I316" s="66">
        <v>0</v>
      </c>
      <c r="J316" s="66">
        <v>26762784.48</v>
      </c>
      <c r="K316" s="66"/>
      <c r="L316" s="66"/>
      <c r="M316" s="66"/>
      <c r="N316" s="66"/>
      <c r="O316" s="66"/>
      <c r="P316" s="66"/>
      <c r="Q316" s="66">
        <v>26762784.48</v>
      </c>
      <c r="R316" s="66"/>
      <c r="S316" s="66"/>
      <c r="T316" s="66"/>
      <c r="U316" s="66">
        <v>0</v>
      </c>
      <c r="V316" s="66"/>
      <c r="W316" s="66">
        <v>0</v>
      </c>
      <c r="X316" s="66">
        <v>19084367.510000002</v>
      </c>
      <c r="Y316" s="66"/>
      <c r="Z316" s="66"/>
      <c r="AA316" s="66"/>
      <c r="AB316" s="66"/>
      <c r="AC316" s="66"/>
      <c r="AD316" s="66"/>
      <c r="AE316" s="66">
        <v>19084367.510000002</v>
      </c>
      <c r="AF316" s="66"/>
      <c r="AG316" s="66"/>
      <c r="AH316" s="68"/>
      <c r="AI316" s="92"/>
      <c r="AJ316" s="70" t="s">
        <v>889</v>
      </c>
    </row>
    <row r="317" spans="1:37" ht="11.25" customHeight="1" x14ac:dyDescent="0.25">
      <c r="A317" s="71" t="s">
        <v>568</v>
      </c>
      <c r="B317" s="64" t="s">
        <v>503</v>
      </c>
      <c r="C317" s="249" t="s">
        <v>888</v>
      </c>
      <c r="D317" s="271"/>
      <c r="E317" s="272"/>
      <c r="F317" s="65" t="s">
        <v>6</v>
      </c>
      <c r="G317" s="66">
        <v>0</v>
      </c>
      <c r="H317" s="66"/>
      <c r="I317" s="66">
        <v>0</v>
      </c>
      <c r="J317" s="66">
        <v>26762784.48</v>
      </c>
      <c r="K317" s="66"/>
      <c r="L317" s="66"/>
      <c r="M317" s="66"/>
      <c r="N317" s="66"/>
      <c r="O317" s="66"/>
      <c r="P317" s="66"/>
      <c r="Q317" s="66">
        <v>26762784.48</v>
      </c>
      <c r="R317" s="66"/>
      <c r="S317" s="66"/>
      <c r="T317" s="66"/>
      <c r="U317" s="66">
        <v>0</v>
      </c>
      <c r="V317" s="66"/>
      <c r="W317" s="66">
        <v>0</v>
      </c>
      <c r="X317" s="66">
        <v>19084367.510000002</v>
      </c>
      <c r="Y317" s="66"/>
      <c r="Z317" s="66"/>
      <c r="AA317" s="66"/>
      <c r="AB317" s="66"/>
      <c r="AC317" s="66"/>
      <c r="AD317" s="66"/>
      <c r="AE317" s="66">
        <v>19084367.510000002</v>
      </c>
      <c r="AF317" s="66"/>
      <c r="AG317" s="66"/>
      <c r="AH317" s="68"/>
      <c r="AI317" s="92"/>
      <c r="AJ317" s="70" t="s">
        <v>890</v>
      </c>
    </row>
    <row r="318" spans="1:37" ht="11.25" customHeight="1" x14ac:dyDescent="0.25">
      <c r="A318" s="165" t="s">
        <v>445</v>
      </c>
      <c r="B318" s="74" t="s">
        <v>503</v>
      </c>
      <c r="C318" s="250" t="s">
        <v>888</v>
      </c>
      <c r="D318" s="273"/>
      <c r="E318" s="274"/>
      <c r="F318" s="75" t="s">
        <v>570</v>
      </c>
      <c r="G318" s="66">
        <v>0</v>
      </c>
      <c r="H318" s="76"/>
      <c r="I318" s="66">
        <v>0</v>
      </c>
      <c r="J318" s="76">
        <v>26762784.48</v>
      </c>
      <c r="K318" s="77"/>
      <c r="L318" s="77"/>
      <c r="M318" s="77"/>
      <c r="N318" s="77"/>
      <c r="O318" s="77"/>
      <c r="P318" s="77"/>
      <c r="Q318" s="77">
        <v>26762784.48</v>
      </c>
      <c r="R318" s="77"/>
      <c r="S318" s="77"/>
      <c r="T318" s="77"/>
      <c r="U318" s="66">
        <v>0</v>
      </c>
      <c r="V318" s="76"/>
      <c r="W318" s="66">
        <v>0</v>
      </c>
      <c r="X318" s="76">
        <v>19084367.510000002</v>
      </c>
      <c r="Y318" s="77"/>
      <c r="Z318" s="77"/>
      <c r="AA318" s="77"/>
      <c r="AB318" s="77"/>
      <c r="AC318" s="77"/>
      <c r="AD318" s="77"/>
      <c r="AE318" s="77">
        <v>19084367.510000002</v>
      </c>
      <c r="AF318" s="77"/>
      <c r="AG318" s="77"/>
      <c r="AH318" s="81"/>
      <c r="AI318" s="158" t="str">
        <f>C318&amp;F318</f>
        <v>00014030000000000540</v>
      </c>
      <c r="AJ318" s="70" t="str">
        <f>C318&amp;F318</f>
        <v>00014030000000000540</v>
      </c>
    </row>
    <row r="319" spans="1:37" ht="23.25" customHeight="1" x14ac:dyDescent="0.25">
      <c r="A319" s="95" t="s">
        <v>891</v>
      </c>
      <c r="B319" s="96">
        <v>450</v>
      </c>
      <c r="C319" s="275" t="s">
        <v>48</v>
      </c>
      <c r="D319" s="276"/>
      <c r="E319" s="277"/>
      <c r="F319" s="278"/>
      <c r="G319" s="97">
        <v>-81742067.900000006</v>
      </c>
      <c r="H319" s="97">
        <v>0</v>
      </c>
      <c r="I319" s="97">
        <v>-81742067.900000006</v>
      </c>
      <c r="J319" s="97">
        <v>0</v>
      </c>
      <c r="K319" s="97">
        <v>0</v>
      </c>
      <c r="L319" s="97">
        <v>0</v>
      </c>
      <c r="M319" s="97">
        <v>0</v>
      </c>
      <c r="N319" s="97">
        <v>0</v>
      </c>
      <c r="O319" s="97">
        <v>0</v>
      </c>
      <c r="P319" s="97">
        <v>0</v>
      </c>
      <c r="Q319" s="97">
        <v>-47894590.530000001</v>
      </c>
      <c r="R319" s="97">
        <v>-29614829.550000001</v>
      </c>
      <c r="S319" s="97">
        <v>-4232647.82</v>
      </c>
      <c r="T319" s="97">
        <v>0</v>
      </c>
      <c r="U319" s="97">
        <v>27437373.09</v>
      </c>
      <c r="V319" s="97">
        <v>0</v>
      </c>
      <c r="W319" s="97">
        <v>27437373.09</v>
      </c>
      <c r="X319" s="97">
        <v>0</v>
      </c>
      <c r="Y319" s="97">
        <v>0</v>
      </c>
      <c r="Z319" s="97">
        <v>0</v>
      </c>
      <c r="AA319" s="97">
        <v>0</v>
      </c>
      <c r="AB319" s="97">
        <v>0</v>
      </c>
      <c r="AC319" s="97">
        <v>0</v>
      </c>
      <c r="AD319" s="97">
        <v>0</v>
      </c>
      <c r="AE319" s="97">
        <v>34994251.75</v>
      </c>
      <c r="AF319" s="97">
        <v>-11380334.32</v>
      </c>
      <c r="AG319" s="97">
        <v>3823455.66</v>
      </c>
      <c r="AH319" s="99">
        <v>0</v>
      </c>
      <c r="AI319" s="100"/>
      <c r="AJ319" s="90"/>
      <c r="AK319" s="90"/>
    </row>
    <row r="320" spans="1:37" ht="15" customHeight="1" x14ac:dyDescent="0.25">
      <c r="A320" s="101"/>
      <c r="B320" s="102"/>
      <c r="C320" s="103"/>
      <c r="D320" s="103"/>
      <c r="E320" s="103"/>
      <c r="F320" s="104"/>
      <c r="G320" s="105"/>
      <c r="H320" s="105"/>
      <c r="I320" s="105"/>
      <c r="J320" s="105"/>
      <c r="K320" s="105"/>
      <c r="L320" s="105"/>
      <c r="M320" s="105"/>
      <c r="N320" s="105"/>
      <c r="O320" s="105"/>
      <c r="P320" s="105"/>
      <c r="Q320" s="105"/>
      <c r="R320" s="105"/>
      <c r="S320" s="105"/>
      <c r="T320" s="105"/>
      <c r="U320" s="105"/>
      <c r="V320" s="105"/>
      <c r="W320" s="105"/>
      <c r="X320" s="105"/>
      <c r="Y320" s="105"/>
      <c r="Z320" s="105"/>
      <c r="AA320" s="105"/>
      <c r="AB320" s="105"/>
      <c r="AC320" s="105"/>
      <c r="AD320" s="105"/>
      <c r="AE320" s="105"/>
      <c r="AF320" s="105"/>
      <c r="AG320" s="105"/>
      <c r="AH320" s="105"/>
      <c r="AI320" s="89"/>
      <c r="AJ320" s="89"/>
    </row>
  </sheetData>
  <mergeCells count="348">
    <mergeCell ref="T4:T5"/>
    <mergeCell ref="U3:AH3"/>
    <mergeCell ref="U4:U5"/>
    <mergeCell ref="V4:V5"/>
    <mergeCell ref="W1:Y1"/>
    <mergeCell ref="W4:W5"/>
    <mergeCell ref="X4:X5"/>
    <mergeCell ref="Y4:Y5"/>
    <mergeCell ref="Z4:Z5"/>
    <mergeCell ref="C8:E8"/>
    <mergeCell ref="C80:E80"/>
    <mergeCell ref="C81:E81"/>
    <mergeCell ref="C82:E82"/>
    <mergeCell ref="C83:E83"/>
    <mergeCell ref="C84:E84"/>
    <mergeCell ref="C85:E85"/>
    <mergeCell ref="C86:E86"/>
    <mergeCell ref="C87:E87"/>
    <mergeCell ref="C9:E9"/>
    <mergeCell ref="C314:E314"/>
    <mergeCell ref="C315:E315"/>
    <mergeCell ref="C316:E316"/>
    <mergeCell ref="C317:E317"/>
    <mergeCell ref="C318:E318"/>
    <mergeCell ref="C319:F319"/>
    <mergeCell ref="C32:E32"/>
    <mergeCell ref="C33:E33"/>
    <mergeCell ref="C34:E34"/>
    <mergeCell ref="C35:E35"/>
    <mergeCell ref="C36:E36"/>
    <mergeCell ref="C37:E37"/>
    <mergeCell ref="C38:E38"/>
    <mergeCell ref="C39:E39"/>
    <mergeCell ref="C40:E40"/>
    <mergeCell ref="C41:E41"/>
    <mergeCell ref="C42:E42"/>
    <mergeCell ref="C43:E43"/>
    <mergeCell ref="C44:E44"/>
    <mergeCell ref="C45:E45"/>
    <mergeCell ref="C46:E46"/>
    <mergeCell ref="C47:E47"/>
    <mergeCell ref="C48:E48"/>
    <mergeCell ref="C49:E49"/>
    <mergeCell ref="C306:E306"/>
    <mergeCell ref="C307:E307"/>
    <mergeCell ref="C308:E308"/>
    <mergeCell ref="C309:E309"/>
    <mergeCell ref="C31:E31"/>
    <mergeCell ref="C310:E310"/>
    <mergeCell ref="C311:E311"/>
    <mergeCell ref="C312:E312"/>
    <mergeCell ref="C313:E313"/>
    <mergeCell ref="C50:E50"/>
    <mergeCell ref="C51:E51"/>
    <mergeCell ref="C52:E52"/>
    <mergeCell ref="C53:E53"/>
    <mergeCell ref="C54:E54"/>
    <mergeCell ref="C55:E55"/>
    <mergeCell ref="C56:E56"/>
    <mergeCell ref="C57:E57"/>
    <mergeCell ref="C58:E58"/>
    <mergeCell ref="C59:E59"/>
    <mergeCell ref="C60:E60"/>
    <mergeCell ref="C61:E61"/>
    <mergeCell ref="C62:E62"/>
    <mergeCell ref="C63:E63"/>
    <mergeCell ref="C64:E64"/>
    <mergeCell ref="C299:E299"/>
    <mergeCell ref="C3:F5"/>
    <mergeCell ref="C30:E30"/>
    <mergeCell ref="C300:E300"/>
    <mergeCell ref="C301:E301"/>
    <mergeCell ref="C302:E302"/>
    <mergeCell ref="C303:E303"/>
    <mergeCell ref="C304:E304"/>
    <mergeCell ref="C305:E305"/>
    <mergeCell ref="C6:F6"/>
    <mergeCell ref="C65:E65"/>
    <mergeCell ref="C66:E66"/>
    <mergeCell ref="C67:E67"/>
    <mergeCell ref="C68:E68"/>
    <mergeCell ref="C69:E69"/>
    <mergeCell ref="C7:F7"/>
    <mergeCell ref="C70:E70"/>
    <mergeCell ref="C71:E71"/>
    <mergeCell ref="C72:E72"/>
    <mergeCell ref="C73:E73"/>
    <mergeCell ref="C74:E74"/>
    <mergeCell ref="C75:E75"/>
    <mergeCell ref="C76:E76"/>
    <mergeCell ref="C77:E77"/>
    <mergeCell ref="C290:E290"/>
    <mergeCell ref="C291:E291"/>
    <mergeCell ref="C292:E292"/>
    <mergeCell ref="C293:E293"/>
    <mergeCell ref="C294:E294"/>
    <mergeCell ref="C295:E295"/>
    <mergeCell ref="C296:E296"/>
    <mergeCell ref="C297:E297"/>
    <mergeCell ref="C298:E298"/>
    <mergeCell ref="C281:E281"/>
    <mergeCell ref="C282:E282"/>
    <mergeCell ref="C283:E283"/>
    <mergeCell ref="C284:E284"/>
    <mergeCell ref="C285:E285"/>
    <mergeCell ref="C286:E286"/>
    <mergeCell ref="C287:E287"/>
    <mergeCell ref="C288:E288"/>
    <mergeCell ref="C289:E289"/>
    <mergeCell ref="C273:E273"/>
    <mergeCell ref="C274:E274"/>
    <mergeCell ref="C275:E275"/>
    <mergeCell ref="C276:E276"/>
    <mergeCell ref="C277:E277"/>
    <mergeCell ref="C278:E278"/>
    <mergeCell ref="C279:E279"/>
    <mergeCell ref="C28:E28"/>
    <mergeCell ref="C280:E280"/>
    <mergeCell ref="C29:E29"/>
    <mergeCell ref="C78:E78"/>
    <mergeCell ref="C79:E79"/>
    <mergeCell ref="C88:E88"/>
    <mergeCell ref="C89:E89"/>
    <mergeCell ref="C90:E90"/>
    <mergeCell ref="C91:E91"/>
    <mergeCell ref="C92:E92"/>
    <mergeCell ref="C93:E93"/>
    <mergeCell ref="C94:E94"/>
    <mergeCell ref="C95:E95"/>
    <mergeCell ref="C96:E96"/>
    <mergeCell ref="C97:E97"/>
    <mergeCell ref="C98:E98"/>
    <mergeCell ref="C99:E99"/>
    <mergeCell ref="C265:E265"/>
    <mergeCell ref="C266:E266"/>
    <mergeCell ref="C267:E267"/>
    <mergeCell ref="C268:E268"/>
    <mergeCell ref="C269:E269"/>
    <mergeCell ref="C27:E27"/>
    <mergeCell ref="C270:E270"/>
    <mergeCell ref="C271:E271"/>
    <mergeCell ref="C272:E272"/>
    <mergeCell ref="C257:E257"/>
    <mergeCell ref="C258:E258"/>
    <mergeCell ref="C259:E259"/>
    <mergeCell ref="C26:E26"/>
    <mergeCell ref="C260:E260"/>
    <mergeCell ref="C261:E261"/>
    <mergeCell ref="C262:E262"/>
    <mergeCell ref="C263:E263"/>
    <mergeCell ref="C264:E264"/>
    <mergeCell ref="C249:E249"/>
    <mergeCell ref="C25:E25"/>
    <mergeCell ref="C250:E250"/>
    <mergeCell ref="C251:E251"/>
    <mergeCell ref="C252:E252"/>
    <mergeCell ref="C253:E253"/>
    <mergeCell ref="C254:E254"/>
    <mergeCell ref="C255:E255"/>
    <mergeCell ref="C256:E256"/>
    <mergeCell ref="C240:E240"/>
    <mergeCell ref="C241:E241"/>
    <mergeCell ref="C242:E242"/>
    <mergeCell ref="C243:E243"/>
    <mergeCell ref="C244:E244"/>
    <mergeCell ref="C245:E245"/>
    <mergeCell ref="C246:E246"/>
    <mergeCell ref="C247:E247"/>
    <mergeCell ref="C248:E248"/>
    <mergeCell ref="C231:E231"/>
    <mergeCell ref="C232:E232"/>
    <mergeCell ref="C233:E233"/>
    <mergeCell ref="C234:E234"/>
    <mergeCell ref="C235:E235"/>
    <mergeCell ref="C236:E236"/>
    <mergeCell ref="C237:E237"/>
    <mergeCell ref="C238:E238"/>
    <mergeCell ref="C239:E239"/>
    <mergeCell ref="C223:E223"/>
    <mergeCell ref="C224:E224"/>
    <mergeCell ref="C225:E225"/>
    <mergeCell ref="C226:E226"/>
    <mergeCell ref="C227:E227"/>
    <mergeCell ref="C228:E228"/>
    <mergeCell ref="C229:E229"/>
    <mergeCell ref="C23:E23"/>
    <mergeCell ref="C230:E230"/>
    <mergeCell ref="C24:E24"/>
    <mergeCell ref="C215:E215"/>
    <mergeCell ref="C216:E216"/>
    <mergeCell ref="C217:E217"/>
    <mergeCell ref="C218:E218"/>
    <mergeCell ref="C219:E219"/>
    <mergeCell ref="C22:E22"/>
    <mergeCell ref="C220:E220"/>
    <mergeCell ref="C221:E221"/>
    <mergeCell ref="C222:E222"/>
    <mergeCell ref="C207:E207"/>
    <mergeCell ref="C208:E208"/>
    <mergeCell ref="C209:E209"/>
    <mergeCell ref="C21:E21"/>
    <mergeCell ref="C210:E210"/>
    <mergeCell ref="C211:E211"/>
    <mergeCell ref="C212:E212"/>
    <mergeCell ref="C213:E213"/>
    <mergeCell ref="C214:E214"/>
    <mergeCell ref="C199:E199"/>
    <mergeCell ref="C20:E20"/>
    <mergeCell ref="C200:E200"/>
    <mergeCell ref="C201:E201"/>
    <mergeCell ref="C202:E202"/>
    <mergeCell ref="C203:E203"/>
    <mergeCell ref="C204:E204"/>
    <mergeCell ref="C205:E205"/>
    <mergeCell ref="C206:E206"/>
    <mergeCell ref="C190:E190"/>
    <mergeCell ref="C191:E191"/>
    <mergeCell ref="C192:E192"/>
    <mergeCell ref="C193:E193"/>
    <mergeCell ref="C194:E194"/>
    <mergeCell ref="C195:E195"/>
    <mergeCell ref="C196:E196"/>
    <mergeCell ref="C197:E197"/>
    <mergeCell ref="C198:E198"/>
    <mergeCell ref="C181:E181"/>
    <mergeCell ref="C182:E182"/>
    <mergeCell ref="C183:E183"/>
    <mergeCell ref="C184:E184"/>
    <mergeCell ref="C185:E185"/>
    <mergeCell ref="C186:E186"/>
    <mergeCell ref="C187:E187"/>
    <mergeCell ref="C188:E188"/>
    <mergeCell ref="C189:E189"/>
    <mergeCell ref="C173:E173"/>
    <mergeCell ref="C174:E174"/>
    <mergeCell ref="C175:E175"/>
    <mergeCell ref="C176:E176"/>
    <mergeCell ref="C177:E177"/>
    <mergeCell ref="C178:E178"/>
    <mergeCell ref="C179:E179"/>
    <mergeCell ref="C18:E18"/>
    <mergeCell ref="C180:E180"/>
    <mergeCell ref="C19:E19"/>
    <mergeCell ref="C165:E165"/>
    <mergeCell ref="C166:E166"/>
    <mergeCell ref="C167:E167"/>
    <mergeCell ref="C168:E168"/>
    <mergeCell ref="C169:E169"/>
    <mergeCell ref="C17:E17"/>
    <mergeCell ref="C170:E170"/>
    <mergeCell ref="C171:E171"/>
    <mergeCell ref="C172:E172"/>
    <mergeCell ref="C157:E157"/>
    <mergeCell ref="C158:E158"/>
    <mergeCell ref="C159:E159"/>
    <mergeCell ref="C16:E16"/>
    <mergeCell ref="C160:E160"/>
    <mergeCell ref="C161:E161"/>
    <mergeCell ref="C162:E162"/>
    <mergeCell ref="C163:E163"/>
    <mergeCell ref="C164:E164"/>
    <mergeCell ref="C149:E149"/>
    <mergeCell ref="C15:E15"/>
    <mergeCell ref="C150:E150"/>
    <mergeCell ref="C151:E151"/>
    <mergeCell ref="C152:E152"/>
    <mergeCell ref="C153:E153"/>
    <mergeCell ref="C154:E154"/>
    <mergeCell ref="C155:E155"/>
    <mergeCell ref="C156:E156"/>
    <mergeCell ref="C140:E140"/>
    <mergeCell ref="C141:E141"/>
    <mergeCell ref="C142:E142"/>
    <mergeCell ref="C143:E143"/>
    <mergeCell ref="C144:E144"/>
    <mergeCell ref="C145:E145"/>
    <mergeCell ref="C146:E146"/>
    <mergeCell ref="C147:E147"/>
    <mergeCell ref="C148:E148"/>
    <mergeCell ref="C132:E132"/>
    <mergeCell ref="C133:E133"/>
    <mergeCell ref="C134:E134"/>
    <mergeCell ref="C135:E135"/>
    <mergeCell ref="C136:E136"/>
    <mergeCell ref="C137:E137"/>
    <mergeCell ref="C138:E138"/>
    <mergeCell ref="C139:E139"/>
    <mergeCell ref="C14:E14"/>
    <mergeCell ref="C124:E124"/>
    <mergeCell ref="C125:E125"/>
    <mergeCell ref="C126:E126"/>
    <mergeCell ref="C127:E127"/>
    <mergeCell ref="C128:E128"/>
    <mergeCell ref="C129:E129"/>
    <mergeCell ref="C13:E13"/>
    <mergeCell ref="C130:E130"/>
    <mergeCell ref="C131:E131"/>
    <mergeCell ref="C116:E116"/>
    <mergeCell ref="C117:E117"/>
    <mergeCell ref="C118:E118"/>
    <mergeCell ref="C119:E119"/>
    <mergeCell ref="C12:E12"/>
    <mergeCell ref="C120:E120"/>
    <mergeCell ref="C121:E121"/>
    <mergeCell ref="C122:E122"/>
    <mergeCell ref="C123:E123"/>
    <mergeCell ref="C108:E108"/>
    <mergeCell ref="C109:E109"/>
    <mergeCell ref="C11:E11"/>
    <mergeCell ref="C110:E110"/>
    <mergeCell ref="C111:E111"/>
    <mergeCell ref="C112:E112"/>
    <mergeCell ref="C113:E113"/>
    <mergeCell ref="C114:E114"/>
    <mergeCell ref="C115:E115"/>
    <mergeCell ref="C10:E10"/>
    <mergeCell ref="C100:E100"/>
    <mergeCell ref="C101:E101"/>
    <mergeCell ref="C102:E102"/>
    <mergeCell ref="C103:E103"/>
    <mergeCell ref="C104:E104"/>
    <mergeCell ref="C105:E105"/>
    <mergeCell ref="C106:E106"/>
    <mergeCell ref="C107:E107"/>
    <mergeCell ref="A3:A5"/>
    <mergeCell ref="AA4:AA5"/>
    <mergeCell ref="AB4:AB5"/>
    <mergeCell ref="AC4:AC5"/>
    <mergeCell ref="AD4:AD5"/>
    <mergeCell ref="AE4:AE5"/>
    <mergeCell ref="AF4:AF5"/>
    <mergeCell ref="AG4:AG5"/>
    <mergeCell ref="AH4:AH5"/>
    <mergeCell ref="B3:B5"/>
    <mergeCell ref="G3:T3"/>
    <mergeCell ref="G4:G5"/>
    <mergeCell ref="H4:H5"/>
    <mergeCell ref="I4:I5"/>
    <mergeCell ref="J4:J5"/>
    <mergeCell ref="K4:K5"/>
    <mergeCell ref="L4:L5"/>
    <mergeCell ref="M4:M5"/>
    <mergeCell ref="N4:N5"/>
    <mergeCell ref="O4:O5"/>
    <mergeCell ref="P4:P5"/>
    <mergeCell ref="Q4:Q5"/>
    <mergeCell ref="R4:R5"/>
    <mergeCell ref="S4:S5"/>
  </mergeCells>
  <pageMargins left="0.70866141000000005" right="0.70866141000000005" top="0.74803149000000002" bottom="0.74803149000000002" header="0.31496062000000002" footer="0.31496062000000002"/>
  <pageSetup paperSize="9" scale="45" orientation="landscape"/>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42"/>
  <sheetViews>
    <sheetView workbookViewId="0">
      <pane xSplit="6" ySplit="7" topLeftCell="G8" activePane="bottomRight" state="frozen"/>
      <selection pane="topRight"/>
      <selection pane="bottomLeft"/>
      <selection pane="bottomRight" activeCell="G8" sqref="G8"/>
    </sheetView>
  </sheetViews>
  <sheetFormatPr defaultRowHeight="15" x14ac:dyDescent="0.25"/>
  <cols>
    <col min="1" max="1" width="34.7109375" customWidth="1"/>
    <col min="2" max="2" width="6.28515625" customWidth="1"/>
    <col min="3" max="3" width="5.28515625" customWidth="1"/>
    <col min="4" max="4" width="10.42578125" customWidth="1"/>
    <col min="5" max="6" width="6.140625" customWidth="1"/>
    <col min="7" max="20" width="15.85546875" customWidth="1"/>
    <col min="21" max="21" width="34.7109375" hidden="1" customWidth="1"/>
    <col min="22" max="22" width="6.28515625" hidden="1" customWidth="1"/>
    <col min="23" max="23" width="5.28515625" hidden="1" customWidth="1"/>
    <col min="24" max="24" width="10.42578125" hidden="1" customWidth="1"/>
    <col min="25" max="26" width="6.140625" hidden="1" customWidth="1"/>
    <col min="27" max="40" width="15.85546875" customWidth="1"/>
    <col min="41" max="41" width="23.42578125" hidden="1" customWidth="1"/>
    <col min="42" max="42" width="20" hidden="1" customWidth="1"/>
  </cols>
  <sheetData>
    <row r="1" spans="1:42" ht="15" customHeight="1" x14ac:dyDescent="0.25">
      <c r="A1" s="44" t="s">
        <v>892</v>
      </c>
      <c r="B1" s="44"/>
      <c r="C1" s="44"/>
      <c r="D1" s="44"/>
      <c r="E1" s="44"/>
      <c r="F1" s="44"/>
      <c r="G1" s="44"/>
      <c r="H1" s="44"/>
      <c r="I1" s="44"/>
      <c r="J1" s="44"/>
      <c r="K1" s="44"/>
      <c r="L1" s="5"/>
      <c r="M1" s="5"/>
      <c r="N1" s="5"/>
      <c r="O1" s="5"/>
      <c r="P1" s="5"/>
      <c r="Q1" s="5"/>
      <c r="R1" s="5"/>
      <c r="S1" s="5"/>
      <c r="T1" s="25" t="s">
        <v>893</v>
      </c>
      <c r="U1" s="5"/>
      <c r="V1" s="5"/>
      <c r="W1" s="44"/>
      <c r="X1" s="44"/>
      <c r="Y1" s="44"/>
      <c r="Z1" s="44"/>
      <c r="AA1" s="5"/>
      <c r="AB1" s="5"/>
      <c r="AC1" s="5"/>
      <c r="AD1" s="5"/>
      <c r="AE1" s="5"/>
      <c r="AF1" s="29"/>
      <c r="AG1" s="29"/>
      <c r="AH1" s="29"/>
      <c r="AI1" s="29"/>
      <c r="AJ1" s="29"/>
      <c r="AK1" s="29"/>
      <c r="AL1" s="90"/>
      <c r="AM1" s="90"/>
      <c r="AN1" s="25" t="s">
        <v>894</v>
      </c>
      <c r="AP1" s="89"/>
    </row>
    <row r="2" spans="1:42" ht="6.75" customHeight="1" x14ac:dyDescent="0.25">
      <c r="A2" s="106"/>
      <c r="B2" s="46"/>
      <c r="C2" s="46"/>
      <c r="D2" s="46"/>
      <c r="E2" s="46"/>
      <c r="F2" s="48"/>
      <c r="G2" s="48"/>
      <c r="H2" s="48"/>
      <c r="I2" s="48"/>
      <c r="J2" s="48"/>
      <c r="K2" s="48"/>
      <c r="L2" s="48"/>
      <c r="M2" s="48"/>
      <c r="N2" s="48"/>
      <c r="O2" s="48"/>
      <c r="P2" s="48"/>
      <c r="Q2" s="48"/>
      <c r="R2" s="48"/>
      <c r="S2" s="48"/>
      <c r="T2" s="48"/>
      <c r="U2" s="106"/>
      <c r="V2" s="46"/>
      <c r="W2" s="46"/>
      <c r="X2" s="46"/>
      <c r="Y2" s="46"/>
      <c r="Z2" s="48"/>
      <c r="AA2" s="48"/>
      <c r="AB2" s="48"/>
      <c r="AC2" s="48"/>
      <c r="AD2" s="48"/>
      <c r="AE2" s="48"/>
      <c r="AF2" s="107"/>
      <c r="AG2" s="107"/>
      <c r="AH2" s="107"/>
      <c r="AI2" s="107"/>
      <c r="AJ2" s="107"/>
      <c r="AK2" s="107"/>
      <c r="AL2" s="107"/>
      <c r="AM2" s="107"/>
      <c r="AN2" s="107"/>
    </row>
    <row r="3" spans="1:42" ht="15" customHeight="1" x14ac:dyDescent="0.25">
      <c r="A3" s="221" t="s">
        <v>26</v>
      </c>
      <c r="B3" s="243" t="s">
        <v>27</v>
      </c>
      <c r="C3" s="254" t="s">
        <v>895</v>
      </c>
      <c r="D3" s="255"/>
      <c r="E3" s="256"/>
      <c r="F3" s="221"/>
      <c r="G3" s="254" t="s">
        <v>29</v>
      </c>
      <c r="H3" s="255"/>
      <c r="I3" s="256"/>
      <c r="J3" s="256"/>
      <c r="K3" s="256"/>
      <c r="L3" s="256"/>
      <c r="M3" s="256"/>
      <c r="N3" s="256"/>
      <c r="O3" s="256"/>
      <c r="P3" s="256"/>
      <c r="Q3" s="256"/>
      <c r="R3" s="256"/>
      <c r="S3" s="256"/>
      <c r="T3" s="221"/>
      <c r="U3" s="254" t="s">
        <v>26</v>
      </c>
      <c r="V3" s="243" t="s">
        <v>27</v>
      </c>
      <c r="W3" s="254" t="s">
        <v>895</v>
      </c>
      <c r="X3" s="255"/>
      <c r="Y3" s="256"/>
      <c r="Z3" s="221"/>
      <c r="AA3" s="224" t="s">
        <v>30</v>
      </c>
      <c r="AB3" s="225"/>
      <c r="AC3" s="225"/>
      <c r="AD3" s="225"/>
      <c r="AE3" s="225"/>
      <c r="AF3" s="225"/>
      <c r="AG3" s="225"/>
      <c r="AH3" s="225"/>
      <c r="AI3" s="225"/>
      <c r="AJ3" s="225"/>
      <c r="AK3" s="225"/>
      <c r="AL3" s="225"/>
      <c r="AM3" s="225"/>
      <c r="AN3" s="225"/>
    </row>
    <row r="4" spans="1:42" ht="15" customHeight="1" x14ac:dyDescent="0.25">
      <c r="A4" s="222"/>
      <c r="B4" s="244"/>
      <c r="C4" s="257"/>
      <c r="D4" s="242"/>
      <c r="E4" s="242"/>
      <c r="F4" s="242"/>
      <c r="G4" s="226" t="s">
        <v>31</v>
      </c>
      <c r="H4" s="226" t="s">
        <v>32</v>
      </c>
      <c r="I4" s="226" t="s">
        <v>33</v>
      </c>
      <c r="J4" s="226" t="s">
        <v>34</v>
      </c>
      <c r="K4" s="226" t="s">
        <v>35</v>
      </c>
      <c r="L4" s="239" t="s">
        <v>36</v>
      </c>
      <c r="M4" s="239" t="s">
        <v>37</v>
      </c>
      <c r="N4" s="239" t="s">
        <v>38</v>
      </c>
      <c r="O4" s="239" t="s">
        <v>39</v>
      </c>
      <c r="P4" s="239" t="s">
        <v>40</v>
      </c>
      <c r="Q4" s="239" t="s">
        <v>41</v>
      </c>
      <c r="R4" s="239" t="s">
        <v>42</v>
      </c>
      <c r="S4" s="239" t="s">
        <v>43</v>
      </c>
      <c r="T4" s="226" t="s">
        <v>44</v>
      </c>
      <c r="U4" s="257"/>
      <c r="V4" s="244"/>
      <c r="W4" s="257"/>
      <c r="X4" s="242"/>
      <c r="Y4" s="242"/>
      <c r="Z4" s="242"/>
      <c r="AA4" s="226" t="s">
        <v>31</v>
      </c>
      <c r="AB4" s="226" t="s">
        <v>32</v>
      </c>
      <c r="AC4" s="226" t="s">
        <v>33</v>
      </c>
      <c r="AD4" s="226" t="s">
        <v>34</v>
      </c>
      <c r="AE4" s="226" t="s">
        <v>35</v>
      </c>
      <c r="AF4" s="239" t="s">
        <v>36</v>
      </c>
      <c r="AG4" s="239" t="s">
        <v>37</v>
      </c>
      <c r="AH4" s="239" t="s">
        <v>38</v>
      </c>
      <c r="AI4" s="239" t="s">
        <v>39</v>
      </c>
      <c r="AJ4" s="239" t="s">
        <v>40</v>
      </c>
      <c r="AK4" s="239" t="s">
        <v>41</v>
      </c>
      <c r="AL4" s="239" t="s">
        <v>42</v>
      </c>
      <c r="AM4" s="239" t="s">
        <v>43</v>
      </c>
      <c r="AN4" s="240" t="s">
        <v>44</v>
      </c>
    </row>
    <row r="5" spans="1:42" ht="123" customHeight="1" x14ac:dyDescent="0.25">
      <c r="A5" s="223"/>
      <c r="B5" s="245"/>
      <c r="C5" s="258"/>
      <c r="D5" s="242"/>
      <c r="E5" s="242"/>
      <c r="F5" s="242"/>
      <c r="G5" s="226"/>
      <c r="H5" s="226"/>
      <c r="I5" s="226"/>
      <c r="J5" s="226"/>
      <c r="K5" s="226"/>
      <c r="L5" s="239"/>
      <c r="M5" s="239"/>
      <c r="N5" s="239"/>
      <c r="O5" s="239"/>
      <c r="P5" s="239"/>
      <c r="Q5" s="239"/>
      <c r="R5" s="239"/>
      <c r="S5" s="239"/>
      <c r="T5" s="226"/>
      <c r="U5" s="258"/>
      <c r="V5" s="245"/>
      <c r="W5" s="258"/>
      <c r="X5" s="242"/>
      <c r="Y5" s="242"/>
      <c r="Z5" s="242"/>
      <c r="AA5" s="226"/>
      <c r="AB5" s="226"/>
      <c r="AC5" s="226"/>
      <c r="AD5" s="226"/>
      <c r="AE5" s="226"/>
      <c r="AF5" s="239"/>
      <c r="AG5" s="239"/>
      <c r="AH5" s="239"/>
      <c r="AI5" s="239"/>
      <c r="AJ5" s="239"/>
      <c r="AK5" s="239"/>
      <c r="AL5" s="239"/>
      <c r="AM5" s="239"/>
      <c r="AN5" s="240"/>
    </row>
    <row r="6" spans="1:42" ht="12" customHeight="1" x14ac:dyDescent="0.25">
      <c r="A6" s="51">
        <v>1</v>
      </c>
      <c r="B6" s="52">
        <v>2</v>
      </c>
      <c r="C6" s="259">
        <v>3</v>
      </c>
      <c r="D6" s="260"/>
      <c r="E6" s="261"/>
      <c r="F6" s="262"/>
      <c r="G6" s="52">
        <v>4</v>
      </c>
      <c r="H6" s="52">
        <v>5</v>
      </c>
      <c r="I6" s="52">
        <v>6</v>
      </c>
      <c r="J6" s="52">
        <v>7</v>
      </c>
      <c r="K6" s="52">
        <v>8</v>
      </c>
      <c r="L6" s="52">
        <v>9</v>
      </c>
      <c r="M6" s="52">
        <v>10</v>
      </c>
      <c r="N6" s="52">
        <v>11</v>
      </c>
      <c r="O6" s="52">
        <v>12</v>
      </c>
      <c r="P6" s="52">
        <v>13</v>
      </c>
      <c r="Q6" s="52">
        <v>14</v>
      </c>
      <c r="R6" s="52">
        <v>15</v>
      </c>
      <c r="S6" s="52">
        <v>16</v>
      </c>
      <c r="T6" s="52">
        <v>17</v>
      </c>
      <c r="U6" s="55">
        <v>1</v>
      </c>
      <c r="V6" s="52">
        <v>2</v>
      </c>
      <c r="W6" s="259">
        <v>3</v>
      </c>
      <c r="X6" s="260"/>
      <c r="Y6" s="261"/>
      <c r="Z6" s="262"/>
      <c r="AA6" s="52">
        <v>18</v>
      </c>
      <c r="AB6" s="52">
        <v>19</v>
      </c>
      <c r="AC6" s="52">
        <v>20</v>
      </c>
      <c r="AD6" s="52">
        <v>21</v>
      </c>
      <c r="AE6" s="52">
        <v>22</v>
      </c>
      <c r="AF6" s="52">
        <v>23</v>
      </c>
      <c r="AG6" s="52">
        <v>24</v>
      </c>
      <c r="AH6" s="52">
        <v>25</v>
      </c>
      <c r="AI6" s="52">
        <v>26</v>
      </c>
      <c r="AJ6" s="52">
        <v>27</v>
      </c>
      <c r="AK6" s="52">
        <v>28</v>
      </c>
      <c r="AL6" s="52">
        <v>29</v>
      </c>
      <c r="AM6" s="52">
        <v>30</v>
      </c>
      <c r="AN6" s="56">
        <v>31</v>
      </c>
    </row>
    <row r="7" spans="1:42" ht="22.5" customHeight="1" x14ac:dyDescent="0.25">
      <c r="A7" s="57" t="s">
        <v>896</v>
      </c>
      <c r="B7" s="58" t="s">
        <v>6</v>
      </c>
      <c r="C7" s="263" t="s">
        <v>48</v>
      </c>
      <c r="D7" s="264"/>
      <c r="E7" s="265"/>
      <c r="F7" s="266"/>
      <c r="G7" s="59">
        <v>81742067.900000006</v>
      </c>
      <c r="H7" s="59">
        <v>0</v>
      </c>
      <c r="I7" s="59">
        <v>81742067.900000006</v>
      </c>
      <c r="J7" s="59">
        <v>0</v>
      </c>
      <c r="K7" s="59">
        <v>0</v>
      </c>
      <c r="L7" s="59">
        <v>0</v>
      </c>
      <c r="M7" s="59">
        <v>0</v>
      </c>
      <c r="N7" s="59">
        <v>0</v>
      </c>
      <c r="O7" s="59">
        <v>0</v>
      </c>
      <c r="P7" s="59">
        <v>0</v>
      </c>
      <c r="Q7" s="59">
        <v>47894590.530000001</v>
      </c>
      <c r="R7" s="59">
        <v>29614829.550000001</v>
      </c>
      <c r="S7" s="59">
        <v>4232647.82</v>
      </c>
      <c r="T7" s="59">
        <v>0</v>
      </c>
      <c r="U7" s="60" t="s">
        <v>896</v>
      </c>
      <c r="V7" s="58" t="s">
        <v>6</v>
      </c>
      <c r="W7" s="263" t="s">
        <v>49</v>
      </c>
      <c r="X7" s="264"/>
      <c r="Y7" s="265"/>
      <c r="Z7" s="266"/>
      <c r="AA7" s="59">
        <v>-27437373.09</v>
      </c>
      <c r="AB7" s="59">
        <v>0</v>
      </c>
      <c r="AC7" s="59">
        <v>-27437373.09</v>
      </c>
      <c r="AD7" s="59">
        <v>0</v>
      </c>
      <c r="AE7" s="59">
        <v>0</v>
      </c>
      <c r="AF7" s="59">
        <v>0</v>
      </c>
      <c r="AG7" s="59">
        <v>0</v>
      </c>
      <c r="AH7" s="59">
        <v>0</v>
      </c>
      <c r="AI7" s="59">
        <v>0</v>
      </c>
      <c r="AJ7" s="59">
        <v>0</v>
      </c>
      <c r="AK7" s="59">
        <v>-34994251.75</v>
      </c>
      <c r="AL7" s="59">
        <v>11380334.32</v>
      </c>
      <c r="AM7" s="59">
        <v>-3823455.66</v>
      </c>
      <c r="AN7" s="61">
        <v>0</v>
      </c>
      <c r="AO7" s="62"/>
    </row>
    <row r="8" spans="1:42" ht="11.25" customHeight="1" x14ac:dyDescent="0.25">
      <c r="A8" s="109" t="s">
        <v>897</v>
      </c>
      <c r="B8" s="110"/>
      <c r="C8" s="279" t="s">
        <v>48</v>
      </c>
      <c r="D8" s="280"/>
      <c r="E8" s="281"/>
      <c r="F8" s="282"/>
      <c r="G8" s="111"/>
      <c r="H8" s="111"/>
      <c r="I8" s="111"/>
      <c r="J8" s="111"/>
      <c r="K8" s="111"/>
      <c r="L8" s="111"/>
      <c r="M8" s="111"/>
      <c r="N8" s="111"/>
      <c r="O8" s="111"/>
      <c r="P8" s="111"/>
      <c r="Q8" s="111"/>
      <c r="R8" s="111"/>
      <c r="S8" s="111"/>
      <c r="T8" s="111"/>
      <c r="U8" s="167" t="s">
        <v>897</v>
      </c>
      <c r="V8" s="110"/>
      <c r="W8" s="336"/>
      <c r="X8" s="337"/>
      <c r="Y8" s="338"/>
      <c r="Z8" s="339"/>
      <c r="AA8" s="111"/>
      <c r="AB8" s="111"/>
      <c r="AC8" s="111"/>
      <c r="AD8" s="111"/>
      <c r="AE8" s="111"/>
      <c r="AF8" s="111"/>
      <c r="AG8" s="111"/>
      <c r="AH8" s="111"/>
      <c r="AI8" s="111"/>
      <c r="AJ8" s="111"/>
      <c r="AK8" s="111"/>
      <c r="AL8" s="111"/>
      <c r="AM8" s="111"/>
      <c r="AN8" s="113"/>
      <c r="AO8" s="62"/>
    </row>
    <row r="9" spans="1:42" ht="22.5" customHeight="1" x14ac:dyDescent="0.25">
      <c r="A9" s="114" t="s">
        <v>898</v>
      </c>
      <c r="B9" s="115" t="s">
        <v>899</v>
      </c>
      <c r="C9" s="279"/>
      <c r="D9" s="242"/>
      <c r="E9" s="242"/>
      <c r="F9" s="242"/>
      <c r="G9" s="116">
        <v>20483126</v>
      </c>
      <c r="H9" s="116">
        <v>0</v>
      </c>
      <c r="I9" s="116">
        <v>20483126</v>
      </c>
      <c r="J9" s="116">
        <v>0</v>
      </c>
      <c r="K9" s="116">
        <v>0</v>
      </c>
      <c r="L9" s="116">
        <v>0</v>
      </c>
      <c r="M9" s="116">
        <v>0</v>
      </c>
      <c r="N9" s="116">
        <v>0</v>
      </c>
      <c r="O9" s="116">
        <v>0</v>
      </c>
      <c r="P9" s="116">
        <v>0</v>
      </c>
      <c r="Q9" s="116">
        <v>20483126</v>
      </c>
      <c r="R9" s="116">
        <v>0</v>
      </c>
      <c r="S9" s="116">
        <v>0</v>
      </c>
      <c r="T9" s="116">
        <v>0</v>
      </c>
      <c r="U9" s="168" t="s">
        <v>898</v>
      </c>
      <c r="V9" s="115" t="s">
        <v>899</v>
      </c>
      <c r="W9" s="340" t="s">
        <v>49</v>
      </c>
      <c r="X9" s="341"/>
      <c r="Y9" s="342"/>
      <c r="Z9" s="343"/>
      <c r="AA9" s="116">
        <v>-1959200</v>
      </c>
      <c r="AB9" s="116">
        <v>0</v>
      </c>
      <c r="AC9" s="116">
        <v>-1959200</v>
      </c>
      <c r="AD9" s="116">
        <v>0</v>
      </c>
      <c r="AE9" s="116">
        <v>0</v>
      </c>
      <c r="AF9" s="116">
        <v>0</v>
      </c>
      <c r="AG9" s="116">
        <v>0</v>
      </c>
      <c r="AH9" s="116">
        <v>0</v>
      </c>
      <c r="AI9" s="116">
        <v>0</v>
      </c>
      <c r="AJ9" s="116">
        <v>0</v>
      </c>
      <c r="AK9" s="116">
        <v>-1959200</v>
      </c>
      <c r="AL9" s="116">
        <v>0</v>
      </c>
      <c r="AM9" s="116">
        <v>0</v>
      </c>
      <c r="AN9" s="118">
        <v>0</v>
      </c>
      <c r="AO9" s="62"/>
    </row>
    <row r="10" spans="1:42" ht="18.75" customHeight="1" x14ac:dyDescent="0.25">
      <c r="A10" s="119" t="s">
        <v>900</v>
      </c>
      <c r="B10" s="64" t="s">
        <v>899</v>
      </c>
      <c r="C10" s="249" t="s">
        <v>901</v>
      </c>
      <c r="D10" s="283"/>
      <c r="E10" s="284"/>
      <c r="F10" s="285"/>
      <c r="G10" s="66">
        <v>20483126</v>
      </c>
      <c r="H10" s="66"/>
      <c r="I10" s="66">
        <v>20483126</v>
      </c>
      <c r="J10" s="66"/>
      <c r="K10" s="66"/>
      <c r="L10" s="66"/>
      <c r="M10" s="66"/>
      <c r="N10" s="66"/>
      <c r="O10" s="66"/>
      <c r="P10" s="66"/>
      <c r="Q10" s="66">
        <v>20483126</v>
      </c>
      <c r="R10" s="66"/>
      <c r="S10" s="66"/>
      <c r="T10" s="66"/>
      <c r="U10" s="169" t="str">
        <f t="shared" ref="U10:U19" si="0">""&amp;A10</f>
        <v>ИСТОЧНИКИ ВНУТРЕННЕГО ФИНАНСИРОВАНИЯ ДЕФИЦИТОВ БЮДЖЕТОВ</v>
      </c>
      <c r="V10" s="64" t="str">
        <f t="shared" ref="V10:V19" si="1">""&amp;B10</f>
        <v>520</v>
      </c>
      <c r="W10" s="249" t="str">
        <f t="shared" ref="W10:W19" si="2">""&amp;C10</f>
        <v>00001000000000000000</v>
      </c>
      <c r="X10" s="283"/>
      <c r="Y10" s="284"/>
      <c r="Z10" s="285"/>
      <c r="AA10" s="66">
        <v>-1959200</v>
      </c>
      <c r="AB10" s="66"/>
      <c r="AC10" s="66">
        <v>-1959200</v>
      </c>
      <c r="AD10" s="66"/>
      <c r="AE10" s="66"/>
      <c r="AF10" s="66"/>
      <c r="AG10" s="66"/>
      <c r="AH10" s="66"/>
      <c r="AI10" s="66"/>
      <c r="AJ10" s="66"/>
      <c r="AK10" s="66">
        <v>-1959200</v>
      </c>
      <c r="AL10" s="66"/>
      <c r="AM10" s="66"/>
      <c r="AN10" s="68"/>
      <c r="AO10" s="82" t="str">
        <f t="shared" ref="AO10:AO19" si="3">""&amp;C10</f>
        <v>00001000000000000000</v>
      </c>
      <c r="AP10" s="70"/>
    </row>
    <row r="11" spans="1:42" ht="18.75" customHeight="1" x14ac:dyDescent="0.25">
      <c r="A11" s="119" t="s">
        <v>902</v>
      </c>
      <c r="B11" s="64" t="s">
        <v>899</v>
      </c>
      <c r="C11" s="249" t="s">
        <v>903</v>
      </c>
      <c r="D11" s="283"/>
      <c r="E11" s="284"/>
      <c r="F11" s="285"/>
      <c r="G11" s="66">
        <v>22442326</v>
      </c>
      <c r="H11" s="66"/>
      <c r="I11" s="66">
        <v>22442326</v>
      </c>
      <c r="J11" s="66"/>
      <c r="K11" s="66"/>
      <c r="L11" s="66"/>
      <c r="M11" s="66"/>
      <c r="N11" s="66"/>
      <c r="O11" s="66"/>
      <c r="P11" s="66"/>
      <c r="Q11" s="66">
        <v>22442326</v>
      </c>
      <c r="R11" s="66"/>
      <c r="S11" s="66"/>
      <c r="T11" s="66"/>
      <c r="U11" s="120" t="str">
        <f t="shared" si="0"/>
        <v>Кредиты кредитных организаций в валюте Российской Федерации</v>
      </c>
      <c r="V11" s="64" t="str">
        <f t="shared" si="1"/>
        <v>520</v>
      </c>
      <c r="W11" s="249" t="str">
        <f t="shared" si="2"/>
        <v>00001020000000000000</v>
      </c>
      <c r="X11" s="283"/>
      <c r="Y11" s="284"/>
      <c r="Z11" s="285"/>
      <c r="AA11" s="66">
        <v>0</v>
      </c>
      <c r="AB11" s="66"/>
      <c r="AC11" s="66">
        <v>0</v>
      </c>
      <c r="AD11" s="66"/>
      <c r="AE11" s="66"/>
      <c r="AF11" s="66"/>
      <c r="AG11" s="66"/>
      <c r="AH11" s="66"/>
      <c r="AI11" s="66"/>
      <c r="AJ11" s="66"/>
      <c r="AK11" s="66">
        <v>0</v>
      </c>
      <c r="AL11" s="66"/>
      <c r="AM11" s="66"/>
      <c r="AN11" s="68"/>
      <c r="AO11" s="82" t="str">
        <f t="shared" si="3"/>
        <v>00001020000000000000</v>
      </c>
      <c r="AP11" s="70"/>
    </row>
    <row r="12" spans="1:42" ht="18.75" customHeight="1" x14ac:dyDescent="0.25">
      <c r="A12" s="119" t="s">
        <v>904</v>
      </c>
      <c r="B12" s="64" t="s">
        <v>899</v>
      </c>
      <c r="C12" s="249" t="s">
        <v>905</v>
      </c>
      <c r="D12" s="283"/>
      <c r="E12" s="284"/>
      <c r="F12" s="285"/>
      <c r="G12" s="66">
        <v>22442326</v>
      </c>
      <c r="H12" s="66"/>
      <c r="I12" s="66">
        <v>22442326</v>
      </c>
      <c r="J12" s="66"/>
      <c r="K12" s="66"/>
      <c r="L12" s="66"/>
      <c r="M12" s="66"/>
      <c r="N12" s="66"/>
      <c r="O12" s="66"/>
      <c r="P12" s="66"/>
      <c r="Q12" s="66">
        <v>22442326</v>
      </c>
      <c r="R12" s="66"/>
      <c r="S12" s="66"/>
      <c r="T12" s="66"/>
      <c r="U12" s="120" t="str">
        <f t="shared" si="0"/>
        <v>Привлечение кредитов от кредитных организаций в валюте Российской Федерации</v>
      </c>
      <c r="V12" s="64" t="str">
        <f t="shared" si="1"/>
        <v>520</v>
      </c>
      <c r="W12" s="249" t="str">
        <f t="shared" si="2"/>
        <v>00001020000000000700</v>
      </c>
      <c r="X12" s="283"/>
      <c r="Y12" s="284"/>
      <c r="Z12" s="285"/>
      <c r="AA12" s="66">
        <v>0</v>
      </c>
      <c r="AB12" s="66"/>
      <c r="AC12" s="66">
        <v>0</v>
      </c>
      <c r="AD12" s="66"/>
      <c r="AE12" s="66"/>
      <c r="AF12" s="66"/>
      <c r="AG12" s="66"/>
      <c r="AH12" s="66"/>
      <c r="AI12" s="66"/>
      <c r="AJ12" s="66"/>
      <c r="AK12" s="66">
        <v>0</v>
      </c>
      <c r="AL12" s="66"/>
      <c r="AM12" s="66"/>
      <c r="AN12" s="68"/>
      <c r="AO12" s="82" t="str">
        <f t="shared" si="3"/>
        <v>00001020000000000700</v>
      </c>
      <c r="AP12" s="70"/>
    </row>
    <row r="13" spans="1:42" ht="27.6" customHeight="1" x14ac:dyDescent="0.25">
      <c r="A13" s="166" t="s">
        <v>906</v>
      </c>
      <c r="B13" s="74" t="s">
        <v>899</v>
      </c>
      <c r="C13" s="250" t="s">
        <v>907</v>
      </c>
      <c r="D13" s="325"/>
      <c r="E13" s="326"/>
      <c r="F13" s="327"/>
      <c r="G13" s="66">
        <v>22442326</v>
      </c>
      <c r="H13" s="76"/>
      <c r="I13" s="66">
        <v>22442326</v>
      </c>
      <c r="J13" s="76"/>
      <c r="K13" s="77"/>
      <c r="L13" s="77"/>
      <c r="M13" s="77"/>
      <c r="N13" s="77"/>
      <c r="O13" s="77"/>
      <c r="P13" s="77"/>
      <c r="Q13" s="77">
        <v>22442326</v>
      </c>
      <c r="R13" s="77"/>
      <c r="S13" s="77"/>
      <c r="T13" s="77"/>
      <c r="U13" s="84" t="str">
        <f t="shared" si="0"/>
        <v>Привлечение муниципальными районами кредитов от кредитных организаций в валюте Российской Федерации</v>
      </c>
      <c r="V13" s="93" t="str">
        <f t="shared" si="1"/>
        <v>520</v>
      </c>
      <c r="W13" s="279" t="str">
        <f t="shared" si="2"/>
        <v>00001020000050000710</v>
      </c>
      <c r="X13" s="311"/>
      <c r="Y13" s="312"/>
      <c r="Z13" s="313"/>
      <c r="AA13" s="66">
        <v>0</v>
      </c>
      <c r="AB13" s="76"/>
      <c r="AC13" s="66">
        <v>0</v>
      </c>
      <c r="AD13" s="76"/>
      <c r="AE13" s="77"/>
      <c r="AF13" s="77"/>
      <c r="AG13" s="77"/>
      <c r="AH13" s="77"/>
      <c r="AI13" s="77"/>
      <c r="AJ13" s="77"/>
      <c r="AK13" s="77">
        <v>0</v>
      </c>
      <c r="AL13" s="77"/>
      <c r="AM13" s="77"/>
      <c r="AN13" s="81"/>
      <c r="AO13" s="82" t="str">
        <f t="shared" si="3"/>
        <v>00001020000050000710</v>
      </c>
      <c r="AP13" s="70"/>
    </row>
    <row r="14" spans="1:42" ht="18.75" customHeight="1" x14ac:dyDescent="0.25">
      <c r="A14" s="119" t="s">
        <v>908</v>
      </c>
      <c r="B14" s="64" t="s">
        <v>899</v>
      </c>
      <c r="C14" s="249" t="s">
        <v>909</v>
      </c>
      <c r="D14" s="283"/>
      <c r="E14" s="284"/>
      <c r="F14" s="285"/>
      <c r="G14" s="66">
        <v>-1959200</v>
      </c>
      <c r="H14" s="66"/>
      <c r="I14" s="66">
        <v>-1959200</v>
      </c>
      <c r="J14" s="66"/>
      <c r="K14" s="66"/>
      <c r="L14" s="66"/>
      <c r="M14" s="66"/>
      <c r="N14" s="66"/>
      <c r="O14" s="66"/>
      <c r="P14" s="66"/>
      <c r="Q14" s="66">
        <v>-1959200</v>
      </c>
      <c r="R14" s="66"/>
      <c r="S14" s="66"/>
      <c r="T14" s="66"/>
      <c r="U14" s="120" t="str">
        <f t="shared" si="0"/>
        <v>Бюджетные кредиты из других бюджетов бюджетной системы Российской Федерации</v>
      </c>
      <c r="V14" s="64" t="str">
        <f t="shared" si="1"/>
        <v>520</v>
      </c>
      <c r="W14" s="249" t="str">
        <f t="shared" si="2"/>
        <v>00001030000000000000</v>
      </c>
      <c r="X14" s="283"/>
      <c r="Y14" s="284"/>
      <c r="Z14" s="285"/>
      <c r="AA14" s="66">
        <v>-1959200</v>
      </c>
      <c r="AB14" s="66"/>
      <c r="AC14" s="66">
        <v>-1959200</v>
      </c>
      <c r="AD14" s="66"/>
      <c r="AE14" s="66"/>
      <c r="AF14" s="66"/>
      <c r="AG14" s="66"/>
      <c r="AH14" s="66"/>
      <c r="AI14" s="66"/>
      <c r="AJ14" s="66"/>
      <c r="AK14" s="66">
        <v>-1959200</v>
      </c>
      <c r="AL14" s="66"/>
      <c r="AM14" s="66"/>
      <c r="AN14" s="68"/>
      <c r="AO14" s="82" t="str">
        <f t="shared" si="3"/>
        <v>00001030000000000000</v>
      </c>
      <c r="AP14" s="70"/>
    </row>
    <row r="15" spans="1:42" ht="27.6" customHeight="1" x14ac:dyDescent="0.25">
      <c r="A15" s="119" t="s">
        <v>910</v>
      </c>
      <c r="B15" s="64" t="s">
        <v>899</v>
      </c>
      <c r="C15" s="249" t="s">
        <v>911</v>
      </c>
      <c r="D15" s="283"/>
      <c r="E15" s="284"/>
      <c r="F15" s="285"/>
      <c r="G15" s="66">
        <v>-1959200</v>
      </c>
      <c r="H15" s="66"/>
      <c r="I15" s="66">
        <v>-1959200</v>
      </c>
      <c r="J15" s="66"/>
      <c r="K15" s="66"/>
      <c r="L15" s="66"/>
      <c r="M15" s="66"/>
      <c r="N15" s="66"/>
      <c r="O15" s="66"/>
      <c r="P15" s="66"/>
      <c r="Q15" s="66">
        <v>-1959200</v>
      </c>
      <c r="R15" s="66"/>
      <c r="S15" s="66"/>
      <c r="T15" s="66"/>
      <c r="U15" s="120" t="str">
        <f t="shared" si="0"/>
        <v>Бюджетные кредиты из других бюджетов бюджетной системы Российской Федерации в валюте Российской Федерации</v>
      </c>
      <c r="V15" s="64" t="str">
        <f t="shared" si="1"/>
        <v>520</v>
      </c>
      <c r="W15" s="249" t="str">
        <f t="shared" si="2"/>
        <v>00001030100000000000</v>
      </c>
      <c r="X15" s="283"/>
      <c r="Y15" s="284"/>
      <c r="Z15" s="285"/>
      <c r="AA15" s="66">
        <v>-1959200</v>
      </c>
      <c r="AB15" s="66"/>
      <c r="AC15" s="66">
        <v>-1959200</v>
      </c>
      <c r="AD15" s="66"/>
      <c r="AE15" s="66"/>
      <c r="AF15" s="66"/>
      <c r="AG15" s="66"/>
      <c r="AH15" s="66"/>
      <c r="AI15" s="66"/>
      <c r="AJ15" s="66"/>
      <c r="AK15" s="66">
        <v>-1959200</v>
      </c>
      <c r="AL15" s="66"/>
      <c r="AM15" s="66"/>
      <c r="AN15" s="68"/>
      <c r="AO15" s="82" t="str">
        <f t="shared" si="3"/>
        <v>00001030100000000000</v>
      </c>
      <c r="AP15" s="70"/>
    </row>
    <row r="16" spans="1:42" ht="27.6" customHeight="1" x14ac:dyDescent="0.25">
      <c r="A16" s="119" t="s">
        <v>912</v>
      </c>
      <c r="B16" s="64" t="s">
        <v>899</v>
      </c>
      <c r="C16" s="249" t="s">
        <v>913</v>
      </c>
      <c r="D16" s="283"/>
      <c r="E16" s="284"/>
      <c r="F16" s="285"/>
      <c r="G16" s="66">
        <v>16700000</v>
      </c>
      <c r="H16" s="66"/>
      <c r="I16" s="66">
        <v>16700000</v>
      </c>
      <c r="J16" s="66"/>
      <c r="K16" s="66"/>
      <c r="L16" s="66"/>
      <c r="M16" s="66"/>
      <c r="N16" s="66"/>
      <c r="O16" s="66"/>
      <c r="P16" s="66"/>
      <c r="Q16" s="66">
        <v>16700000</v>
      </c>
      <c r="R16" s="66"/>
      <c r="S16" s="66"/>
      <c r="T16" s="66"/>
      <c r="U16" s="120" t="str">
        <f t="shared" si="0"/>
        <v>Привлечение бюджетных кредитов из других бюджетов бюджетной системы Российской Федерации в валюте Российской Федерации</v>
      </c>
      <c r="V16" s="64" t="str">
        <f t="shared" si="1"/>
        <v>520</v>
      </c>
      <c r="W16" s="249" t="str">
        <f t="shared" si="2"/>
        <v>00001030100000000700</v>
      </c>
      <c r="X16" s="283"/>
      <c r="Y16" s="284"/>
      <c r="Z16" s="285"/>
      <c r="AA16" s="66">
        <v>16700000</v>
      </c>
      <c r="AB16" s="66"/>
      <c r="AC16" s="66">
        <v>16700000</v>
      </c>
      <c r="AD16" s="66"/>
      <c r="AE16" s="66"/>
      <c r="AF16" s="66"/>
      <c r="AG16" s="66"/>
      <c r="AH16" s="66"/>
      <c r="AI16" s="66"/>
      <c r="AJ16" s="66"/>
      <c r="AK16" s="66">
        <v>16700000</v>
      </c>
      <c r="AL16" s="66"/>
      <c r="AM16" s="66"/>
      <c r="AN16" s="68"/>
      <c r="AO16" s="82" t="str">
        <f t="shared" si="3"/>
        <v>00001030100000000700</v>
      </c>
      <c r="AP16" s="70"/>
    </row>
    <row r="17" spans="1:42" ht="27.6" customHeight="1" x14ac:dyDescent="0.25">
      <c r="A17" s="119" t="s">
        <v>914</v>
      </c>
      <c r="B17" s="64" t="s">
        <v>899</v>
      </c>
      <c r="C17" s="249" t="s">
        <v>915</v>
      </c>
      <c r="D17" s="283"/>
      <c r="E17" s="284"/>
      <c r="F17" s="285"/>
      <c r="G17" s="66">
        <v>-18659200</v>
      </c>
      <c r="H17" s="66"/>
      <c r="I17" s="66">
        <v>-18659200</v>
      </c>
      <c r="J17" s="66"/>
      <c r="K17" s="66"/>
      <c r="L17" s="66"/>
      <c r="M17" s="66"/>
      <c r="N17" s="66"/>
      <c r="O17" s="66"/>
      <c r="P17" s="66"/>
      <c r="Q17" s="66">
        <v>-18659200</v>
      </c>
      <c r="R17" s="66"/>
      <c r="S17" s="66"/>
      <c r="T17" s="66"/>
      <c r="U17" s="120" t="str">
        <f t="shared" si="0"/>
        <v>Погашение бюджетных кредитов, полученных из других бюджетов бюджетной системы Российской Федерации в валюте Российской Федерации</v>
      </c>
      <c r="V17" s="64" t="str">
        <f t="shared" si="1"/>
        <v>520</v>
      </c>
      <c r="W17" s="249" t="str">
        <f t="shared" si="2"/>
        <v>00001030100000000800</v>
      </c>
      <c r="X17" s="283"/>
      <c r="Y17" s="284"/>
      <c r="Z17" s="285"/>
      <c r="AA17" s="66">
        <v>-18659200</v>
      </c>
      <c r="AB17" s="66"/>
      <c r="AC17" s="66">
        <v>-18659200</v>
      </c>
      <c r="AD17" s="66"/>
      <c r="AE17" s="66"/>
      <c r="AF17" s="66"/>
      <c r="AG17" s="66"/>
      <c r="AH17" s="66"/>
      <c r="AI17" s="66"/>
      <c r="AJ17" s="66"/>
      <c r="AK17" s="66">
        <v>-18659200</v>
      </c>
      <c r="AL17" s="66"/>
      <c r="AM17" s="66"/>
      <c r="AN17" s="68"/>
      <c r="AO17" s="82" t="str">
        <f t="shared" si="3"/>
        <v>00001030100000000800</v>
      </c>
      <c r="AP17" s="70"/>
    </row>
    <row r="18" spans="1:42" ht="36.6" customHeight="1" x14ac:dyDescent="0.25">
      <c r="A18" s="166" t="s">
        <v>916</v>
      </c>
      <c r="B18" s="74" t="s">
        <v>899</v>
      </c>
      <c r="C18" s="250" t="s">
        <v>917</v>
      </c>
      <c r="D18" s="325"/>
      <c r="E18" s="326"/>
      <c r="F18" s="327"/>
      <c r="G18" s="66">
        <v>16700000</v>
      </c>
      <c r="H18" s="76"/>
      <c r="I18" s="66">
        <v>16700000</v>
      </c>
      <c r="J18" s="76"/>
      <c r="K18" s="77"/>
      <c r="L18" s="77"/>
      <c r="M18" s="77"/>
      <c r="N18" s="77"/>
      <c r="O18" s="77"/>
      <c r="P18" s="77"/>
      <c r="Q18" s="77">
        <v>16700000</v>
      </c>
      <c r="R18" s="77"/>
      <c r="S18" s="77"/>
      <c r="T18" s="77"/>
      <c r="U18" s="84" t="str">
        <f t="shared" si="0"/>
        <v>Привлечение кредитов из других бюджетов бюджетной системы Российской Федерации бюджетами муниципальных районов в валюте Российской Федерации</v>
      </c>
      <c r="V18" s="93" t="str">
        <f t="shared" si="1"/>
        <v>520</v>
      </c>
      <c r="W18" s="279" t="str">
        <f t="shared" si="2"/>
        <v>00001030100050000710</v>
      </c>
      <c r="X18" s="311"/>
      <c r="Y18" s="312"/>
      <c r="Z18" s="313"/>
      <c r="AA18" s="66">
        <v>16700000</v>
      </c>
      <c r="AB18" s="76"/>
      <c r="AC18" s="66">
        <v>16700000</v>
      </c>
      <c r="AD18" s="76"/>
      <c r="AE18" s="77"/>
      <c r="AF18" s="77"/>
      <c r="AG18" s="77"/>
      <c r="AH18" s="77"/>
      <c r="AI18" s="77"/>
      <c r="AJ18" s="77"/>
      <c r="AK18" s="77">
        <v>16700000</v>
      </c>
      <c r="AL18" s="77"/>
      <c r="AM18" s="77"/>
      <c r="AN18" s="81"/>
      <c r="AO18" s="82" t="str">
        <f t="shared" si="3"/>
        <v>00001030100050000710</v>
      </c>
      <c r="AP18" s="70"/>
    </row>
    <row r="19" spans="1:42" ht="36.6" customHeight="1" x14ac:dyDescent="0.25">
      <c r="A19" s="166" t="s">
        <v>918</v>
      </c>
      <c r="B19" s="74" t="s">
        <v>899</v>
      </c>
      <c r="C19" s="250" t="s">
        <v>919</v>
      </c>
      <c r="D19" s="325"/>
      <c r="E19" s="326"/>
      <c r="F19" s="327"/>
      <c r="G19" s="66">
        <v>-18659200</v>
      </c>
      <c r="H19" s="76"/>
      <c r="I19" s="66">
        <v>-18659200</v>
      </c>
      <c r="J19" s="76"/>
      <c r="K19" s="77"/>
      <c r="L19" s="77"/>
      <c r="M19" s="77"/>
      <c r="N19" s="77"/>
      <c r="O19" s="77"/>
      <c r="P19" s="77"/>
      <c r="Q19" s="77">
        <v>-18659200</v>
      </c>
      <c r="R19" s="77"/>
      <c r="S19" s="77"/>
      <c r="T19" s="77"/>
      <c r="U19" s="84" t="str">
        <f t="shared" si="0"/>
        <v>Погашение бюджетами муниципальных районов кредитов из других бюджетов бюджетной системы Российской Федерации в валюте Российской Федерации</v>
      </c>
      <c r="V19" s="93" t="str">
        <f t="shared" si="1"/>
        <v>520</v>
      </c>
      <c r="W19" s="279" t="str">
        <f t="shared" si="2"/>
        <v>00001030100050000810</v>
      </c>
      <c r="X19" s="311"/>
      <c r="Y19" s="312"/>
      <c r="Z19" s="313"/>
      <c r="AA19" s="66">
        <v>-18659200</v>
      </c>
      <c r="AB19" s="76"/>
      <c r="AC19" s="66">
        <v>-18659200</v>
      </c>
      <c r="AD19" s="76"/>
      <c r="AE19" s="77"/>
      <c r="AF19" s="77"/>
      <c r="AG19" s="77"/>
      <c r="AH19" s="77"/>
      <c r="AI19" s="77"/>
      <c r="AJ19" s="77"/>
      <c r="AK19" s="77">
        <v>-18659200</v>
      </c>
      <c r="AL19" s="77"/>
      <c r="AM19" s="77"/>
      <c r="AN19" s="81"/>
      <c r="AO19" s="82" t="str">
        <f t="shared" si="3"/>
        <v>00001030100050000810</v>
      </c>
      <c r="AP19" s="70"/>
    </row>
    <row r="20" spans="1:42" ht="22.5" customHeight="1" x14ac:dyDescent="0.25">
      <c r="A20" s="122" t="s">
        <v>920</v>
      </c>
      <c r="B20" s="123" t="s">
        <v>749</v>
      </c>
      <c r="C20" s="286" t="s">
        <v>48</v>
      </c>
      <c r="D20" s="287"/>
      <c r="E20" s="288"/>
      <c r="F20" s="289"/>
      <c r="G20" s="116">
        <v>0</v>
      </c>
      <c r="H20" s="116">
        <v>0</v>
      </c>
      <c r="I20" s="116">
        <v>0</v>
      </c>
      <c r="J20" s="116">
        <v>0</v>
      </c>
      <c r="K20" s="116">
        <v>0</v>
      </c>
      <c r="L20" s="116">
        <v>0</v>
      </c>
      <c r="M20" s="116">
        <v>0</v>
      </c>
      <c r="N20" s="116">
        <v>0</v>
      </c>
      <c r="O20" s="116">
        <v>0</v>
      </c>
      <c r="P20" s="116">
        <v>0</v>
      </c>
      <c r="Q20" s="116">
        <v>0</v>
      </c>
      <c r="R20" s="116">
        <v>0</v>
      </c>
      <c r="S20" s="116">
        <v>0</v>
      </c>
      <c r="T20" s="116">
        <v>0</v>
      </c>
      <c r="U20" s="170" t="s">
        <v>920</v>
      </c>
      <c r="V20" s="123" t="s">
        <v>749</v>
      </c>
      <c r="W20" s="286" t="s">
        <v>49</v>
      </c>
      <c r="X20" s="287"/>
      <c r="Y20" s="288"/>
      <c r="Z20" s="289"/>
      <c r="AA20" s="116">
        <v>0</v>
      </c>
      <c r="AB20" s="116">
        <v>0</v>
      </c>
      <c r="AC20" s="116">
        <v>0</v>
      </c>
      <c r="AD20" s="116">
        <v>0</v>
      </c>
      <c r="AE20" s="116">
        <v>0</v>
      </c>
      <c r="AF20" s="116">
        <v>0</v>
      </c>
      <c r="AG20" s="116">
        <v>0</v>
      </c>
      <c r="AH20" s="116">
        <v>0</v>
      </c>
      <c r="AI20" s="116">
        <v>0</v>
      </c>
      <c r="AJ20" s="116">
        <v>0</v>
      </c>
      <c r="AK20" s="116">
        <v>0</v>
      </c>
      <c r="AL20" s="116">
        <v>0</v>
      </c>
      <c r="AM20" s="116">
        <v>0</v>
      </c>
      <c r="AN20" s="118">
        <v>0</v>
      </c>
      <c r="AO20" s="82"/>
    </row>
    <row r="21" spans="1:42" ht="11.25" customHeight="1" x14ac:dyDescent="0.25">
      <c r="A21" s="171"/>
      <c r="B21" s="125"/>
      <c r="C21" s="290"/>
      <c r="D21" s="328"/>
      <c r="E21" s="329"/>
      <c r="F21" s="330"/>
      <c r="G21" s="126"/>
      <c r="H21" s="127"/>
      <c r="I21" s="126"/>
      <c r="J21" s="127"/>
      <c r="K21" s="127"/>
      <c r="L21" s="127"/>
      <c r="M21" s="127"/>
      <c r="N21" s="127"/>
      <c r="O21" s="127"/>
      <c r="P21" s="127"/>
      <c r="Q21" s="127"/>
      <c r="R21" s="127"/>
      <c r="S21" s="127"/>
      <c r="T21" s="127"/>
      <c r="U21" s="172" t="str">
        <f t="shared" ref="U21:W22" si="4">""&amp;A21</f>
        <v/>
      </c>
      <c r="V21" s="173" t="str">
        <f t="shared" si="4"/>
        <v/>
      </c>
      <c r="W21" s="332" t="str">
        <f t="shared" si="4"/>
        <v/>
      </c>
      <c r="X21" s="333"/>
      <c r="Y21" s="334"/>
      <c r="Z21" s="335"/>
      <c r="AA21" s="126"/>
      <c r="AB21" s="127"/>
      <c r="AC21" s="126"/>
      <c r="AD21" s="127"/>
      <c r="AE21" s="127"/>
      <c r="AF21" s="127"/>
      <c r="AG21" s="127"/>
      <c r="AH21" s="127"/>
      <c r="AI21" s="127"/>
      <c r="AJ21" s="127"/>
      <c r="AK21" s="127"/>
      <c r="AL21" s="127"/>
      <c r="AM21" s="127"/>
      <c r="AN21" s="129"/>
      <c r="AO21" s="130" t="str">
        <f>""&amp;C21</f>
        <v/>
      </c>
      <c r="AP21" s="70"/>
    </row>
    <row r="22" spans="1:42" ht="11.25" hidden="1" customHeight="1" x14ac:dyDescent="0.25">
      <c r="A22" s="131"/>
      <c r="B22" s="132"/>
      <c r="C22" s="294"/>
      <c r="D22" s="295"/>
      <c r="E22" s="296"/>
      <c r="F22" s="297"/>
      <c r="G22" s="126"/>
      <c r="H22" s="126"/>
      <c r="I22" s="126"/>
      <c r="J22" s="126"/>
      <c r="K22" s="126"/>
      <c r="L22" s="126"/>
      <c r="M22" s="126"/>
      <c r="N22" s="126"/>
      <c r="O22" s="126"/>
      <c r="P22" s="126"/>
      <c r="Q22" s="126"/>
      <c r="R22" s="126"/>
      <c r="S22" s="126"/>
      <c r="T22" s="126"/>
      <c r="U22" s="174" t="str">
        <f t="shared" si="4"/>
        <v/>
      </c>
      <c r="V22" s="132" t="str">
        <f t="shared" si="4"/>
        <v/>
      </c>
      <c r="W22" s="294" t="str">
        <f t="shared" si="4"/>
        <v/>
      </c>
      <c r="X22" s="295"/>
      <c r="Y22" s="296"/>
      <c r="Z22" s="297"/>
      <c r="AA22" s="126"/>
      <c r="AB22" s="126"/>
      <c r="AC22" s="126"/>
      <c r="AD22" s="126"/>
      <c r="AE22" s="126"/>
      <c r="AF22" s="126"/>
      <c r="AG22" s="126"/>
      <c r="AH22" s="126"/>
      <c r="AI22" s="126"/>
      <c r="AJ22" s="126"/>
      <c r="AK22" s="126"/>
      <c r="AL22" s="126"/>
      <c r="AM22" s="126"/>
      <c r="AN22" s="134"/>
      <c r="AO22" s="130" t="str">
        <f>""&amp;C22</f>
        <v/>
      </c>
      <c r="AP22" s="70"/>
    </row>
    <row r="23" spans="1:42" ht="11.25" customHeight="1" x14ac:dyDescent="0.25">
      <c r="A23" s="122" t="s">
        <v>921</v>
      </c>
      <c r="B23" s="93" t="s">
        <v>872</v>
      </c>
      <c r="C23" s="316" t="s">
        <v>901</v>
      </c>
      <c r="D23" s="317"/>
      <c r="E23" s="318"/>
      <c r="F23" s="319"/>
      <c r="G23" s="116">
        <v>61258941.899999999</v>
      </c>
      <c r="H23" s="116">
        <v>0</v>
      </c>
      <c r="I23" s="116">
        <v>61258941.899999999</v>
      </c>
      <c r="J23" s="116">
        <v>0</v>
      </c>
      <c r="K23" s="116">
        <v>0</v>
      </c>
      <c r="L23" s="116">
        <v>0</v>
      </c>
      <c r="M23" s="116">
        <v>0</v>
      </c>
      <c r="N23" s="116">
        <v>0</v>
      </c>
      <c r="O23" s="116">
        <v>0</v>
      </c>
      <c r="P23" s="116">
        <v>0</v>
      </c>
      <c r="Q23" s="116">
        <v>27411464.530000001</v>
      </c>
      <c r="R23" s="116">
        <v>29614829.550000001</v>
      </c>
      <c r="S23" s="116">
        <v>4232647.82</v>
      </c>
      <c r="T23" s="116">
        <v>0</v>
      </c>
      <c r="U23" s="117" t="s">
        <v>921</v>
      </c>
      <c r="V23" s="93" t="s">
        <v>872</v>
      </c>
      <c r="W23" s="316"/>
      <c r="X23" s="317"/>
      <c r="Y23" s="318"/>
      <c r="Z23" s="319"/>
      <c r="AA23" s="116">
        <v>-25478173.09</v>
      </c>
      <c r="AB23" s="116">
        <v>0</v>
      </c>
      <c r="AC23" s="116">
        <v>-25478173.09</v>
      </c>
      <c r="AD23" s="116">
        <v>0</v>
      </c>
      <c r="AE23" s="116">
        <v>0</v>
      </c>
      <c r="AF23" s="116">
        <v>0</v>
      </c>
      <c r="AG23" s="116">
        <v>0</v>
      </c>
      <c r="AH23" s="116">
        <v>0</v>
      </c>
      <c r="AI23" s="116">
        <v>0</v>
      </c>
      <c r="AJ23" s="116">
        <v>0</v>
      </c>
      <c r="AK23" s="116">
        <v>-33035051.75</v>
      </c>
      <c r="AL23" s="116">
        <v>11380334.32</v>
      </c>
      <c r="AM23" s="116">
        <v>-3823455.66</v>
      </c>
      <c r="AN23" s="118">
        <v>0</v>
      </c>
      <c r="AO23" s="82"/>
    </row>
    <row r="24" spans="1:42" ht="19.5" customHeight="1" x14ac:dyDescent="0.25">
      <c r="A24" s="135" t="s">
        <v>922</v>
      </c>
      <c r="B24" s="93" t="s">
        <v>872</v>
      </c>
      <c r="C24" s="316" t="s">
        <v>923</v>
      </c>
      <c r="D24" s="317"/>
      <c r="E24" s="318"/>
      <c r="F24" s="319"/>
      <c r="G24" s="116">
        <v>61258941.899999999</v>
      </c>
      <c r="H24" s="116">
        <v>0</v>
      </c>
      <c r="I24" s="116">
        <v>61258941.899999999</v>
      </c>
      <c r="J24" s="116">
        <v>0</v>
      </c>
      <c r="K24" s="116">
        <v>0</v>
      </c>
      <c r="L24" s="116">
        <v>0</v>
      </c>
      <c r="M24" s="116">
        <v>0</v>
      </c>
      <c r="N24" s="116">
        <v>0</v>
      </c>
      <c r="O24" s="116">
        <v>0</v>
      </c>
      <c r="P24" s="116">
        <v>0</v>
      </c>
      <c r="Q24" s="116">
        <v>27411464.530000001</v>
      </c>
      <c r="R24" s="116">
        <v>29614829.550000001</v>
      </c>
      <c r="S24" s="116">
        <v>4232647.82</v>
      </c>
      <c r="T24" s="116">
        <v>0</v>
      </c>
      <c r="U24" s="136" t="s">
        <v>922</v>
      </c>
      <c r="V24" s="93" t="s">
        <v>872</v>
      </c>
      <c r="W24" s="316" t="s">
        <v>923</v>
      </c>
      <c r="X24" s="317"/>
      <c r="Y24" s="318"/>
      <c r="Z24" s="319"/>
      <c r="AA24" s="116">
        <v>-25478173.09</v>
      </c>
      <c r="AB24" s="116">
        <v>0</v>
      </c>
      <c r="AC24" s="116">
        <v>-25478173.09</v>
      </c>
      <c r="AD24" s="116">
        <v>0</v>
      </c>
      <c r="AE24" s="116">
        <v>0</v>
      </c>
      <c r="AF24" s="116">
        <v>0</v>
      </c>
      <c r="AG24" s="116">
        <v>0</v>
      </c>
      <c r="AH24" s="116">
        <v>0</v>
      </c>
      <c r="AI24" s="116">
        <v>0</v>
      </c>
      <c r="AJ24" s="116">
        <v>0</v>
      </c>
      <c r="AK24" s="116">
        <v>-33035051.75</v>
      </c>
      <c r="AL24" s="116">
        <v>11380334.32</v>
      </c>
      <c r="AM24" s="116">
        <v>-3823455.66</v>
      </c>
      <c r="AN24" s="118">
        <v>0</v>
      </c>
      <c r="AO24" s="82"/>
    </row>
    <row r="25" spans="1:42" ht="15.75" hidden="1" customHeight="1" x14ac:dyDescent="0.25">
      <c r="A25" s="135" t="s">
        <v>924</v>
      </c>
      <c r="B25" s="93" t="s">
        <v>872</v>
      </c>
      <c r="C25" s="316" t="s">
        <v>925</v>
      </c>
      <c r="D25" s="317"/>
      <c r="E25" s="318"/>
      <c r="F25" s="319"/>
      <c r="G25" s="116">
        <v>0</v>
      </c>
      <c r="H25" s="116">
        <v>0</v>
      </c>
      <c r="I25" s="116">
        <v>0</v>
      </c>
      <c r="J25" s="116">
        <v>0</v>
      </c>
      <c r="K25" s="116">
        <v>0</v>
      </c>
      <c r="L25" s="116">
        <v>0</v>
      </c>
      <c r="M25" s="116">
        <v>0</v>
      </c>
      <c r="N25" s="116">
        <v>0</v>
      </c>
      <c r="O25" s="116">
        <v>0</v>
      </c>
      <c r="P25" s="116">
        <v>0</v>
      </c>
      <c r="Q25" s="116">
        <v>0</v>
      </c>
      <c r="R25" s="116">
        <v>0</v>
      </c>
      <c r="S25" s="116">
        <v>0</v>
      </c>
      <c r="T25" s="116">
        <v>0</v>
      </c>
      <c r="U25" s="136" t="s">
        <v>924</v>
      </c>
      <c r="V25" s="93" t="s">
        <v>872</v>
      </c>
      <c r="W25" s="316" t="s">
        <v>925</v>
      </c>
      <c r="X25" s="317"/>
      <c r="Y25" s="318"/>
      <c r="Z25" s="319"/>
      <c r="AA25" s="116">
        <v>0</v>
      </c>
      <c r="AB25" s="116">
        <v>0</v>
      </c>
      <c r="AC25" s="116">
        <v>0</v>
      </c>
      <c r="AD25" s="116">
        <v>0</v>
      </c>
      <c r="AE25" s="116">
        <v>0</v>
      </c>
      <c r="AF25" s="116">
        <v>0</v>
      </c>
      <c r="AG25" s="116"/>
      <c r="AH25" s="116"/>
      <c r="AI25" s="116"/>
      <c r="AJ25" s="116"/>
      <c r="AK25" s="116"/>
      <c r="AL25" s="116"/>
      <c r="AM25" s="116"/>
      <c r="AN25" s="118"/>
      <c r="AO25" s="82"/>
    </row>
    <row r="26" spans="1:42" ht="11.25" customHeight="1" x14ac:dyDescent="0.25">
      <c r="A26" s="135"/>
      <c r="B26" s="93" t="s">
        <v>927</v>
      </c>
      <c r="C26" s="316" t="s">
        <v>981</v>
      </c>
      <c r="D26" s="317"/>
      <c r="E26" s="318"/>
      <c r="F26" s="319"/>
      <c r="G26" s="116">
        <v>-1127974114.4000001</v>
      </c>
      <c r="H26" s="116">
        <v>0</v>
      </c>
      <c r="I26" s="116">
        <v>-1127974114.4000001</v>
      </c>
      <c r="J26" s="116">
        <v>-50695694.590000004</v>
      </c>
      <c r="K26" s="116">
        <v>0</v>
      </c>
      <c r="L26" s="116">
        <v>0</v>
      </c>
      <c r="M26" s="116">
        <v>0</v>
      </c>
      <c r="N26" s="116">
        <v>0</v>
      </c>
      <c r="O26" s="116">
        <v>0</v>
      </c>
      <c r="P26" s="116">
        <v>0</v>
      </c>
      <c r="Q26" s="116">
        <v>-819197729.74000001</v>
      </c>
      <c r="R26" s="116">
        <v>-317302567.43000001</v>
      </c>
      <c r="S26" s="116">
        <v>-42169511.82</v>
      </c>
      <c r="T26" s="116">
        <v>0</v>
      </c>
      <c r="U26" s="175"/>
      <c r="V26" s="93"/>
      <c r="W26" s="316"/>
      <c r="X26" s="317"/>
      <c r="Y26" s="318"/>
      <c r="Z26" s="319"/>
      <c r="AA26" s="116">
        <v>-1054957971.8200001</v>
      </c>
      <c r="AB26" s="116">
        <v>0</v>
      </c>
      <c r="AC26" s="116">
        <v>-1054957971.8200001</v>
      </c>
      <c r="AD26" s="116">
        <v>-42864868.619999997</v>
      </c>
      <c r="AE26" s="116">
        <v>0</v>
      </c>
      <c r="AF26" s="116">
        <v>0</v>
      </c>
      <c r="AG26" s="116">
        <v>0</v>
      </c>
      <c r="AH26" s="116">
        <v>0</v>
      </c>
      <c r="AI26" s="116">
        <v>0</v>
      </c>
      <c r="AJ26" s="116">
        <v>0</v>
      </c>
      <c r="AK26" s="116">
        <v>-750914321.86000001</v>
      </c>
      <c r="AL26" s="116">
        <v>-306001346.86000001</v>
      </c>
      <c r="AM26" s="116">
        <v>-40907171.719999999</v>
      </c>
      <c r="AN26" s="118">
        <v>0</v>
      </c>
      <c r="AO26" s="82"/>
    </row>
    <row r="27" spans="1:42" ht="18.75" customHeight="1" x14ac:dyDescent="0.25">
      <c r="A27" s="119" t="s">
        <v>900</v>
      </c>
      <c r="B27" s="64" t="s">
        <v>927</v>
      </c>
      <c r="C27" s="249" t="s">
        <v>901</v>
      </c>
      <c r="D27" s="283"/>
      <c r="E27" s="284"/>
      <c r="F27" s="285"/>
      <c r="G27" s="66">
        <v>-1127974114.4000001</v>
      </c>
      <c r="H27" s="66"/>
      <c r="I27" s="66">
        <v>-1127974114.4000001</v>
      </c>
      <c r="J27" s="66">
        <v>-50695694.590000004</v>
      </c>
      <c r="K27" s="66"/>
      <c r="L27" s="66"/>
      <c r="M27" s="66"/>
      <c r="N27" s="66"/>
      <c r="O27" s="66"/>
      <c r="P27" s="66"/>
      <c r="Q27" s="66">
        <v>-819197729.74000001</v>
      </c>
      <c r="R27" s="66">
        <v>-317302567.43000001</v>
      </c>
      <c r="S27" s="66">
        <v>-42169511.82</v>
      </c>
      <c r="T27" s="66"/>
      <c r="U27" s="169" t="str">
        <f t="shared" ref="U27:W34" si="5">""&amp;A27</f>
        <v>ИСТОЧНИКИ ВНУТРЕННЕГО ФИНАНСИРОВАНИЯ ДЕФИЦИТОВ БЮДЖЕТОВ</v>
      </c>
      <c r="V27" s="64" t="str">
        <f t="shared" si="5"/>
        <v>710</v>
      </c>
      <c r="W27" s="249" t="str">
        <f t="shared" si="5"/>
        <v>00001000000000000000</v>
      </c>
      <c r="X27" s="283"/>
      <c r="Y27" s="284"/>
      <c r="Z27" s="285"/>
      <c r="AA27" s="66">
        <v>-1054957971.8200001</v>
      </c>
      <c r="AB27" s="66"/>
      <c r="AC27" s="66">
        <v>-1054957971.8200001</v>
      </c>
      <c r="AD27" s="66">
        <v>-42864868.619999997</v>
      </c>
      <c r="AE27" s="66"/>
      <c r="AF27" s="66"/>
      <c r="AG27" s="66"/>
      <c r="AH27" s="66"/>
      <c r="AI27" s="66"/>
      <c r="AJ27" s="66"/>
      <c r="AK27" s="66">
        <v>-750914321.86000001</v>
      </c>
      <c r="AL27" s="66">
        <v>-306001346.86000001</v>
      </c>
      <c r="AM27" s="66">
        <v>-40907171.719999999</v>
      </c>
      <c r="AN27" s="68"/>
      <c r="AO27" s="82" t="str">
        <f t="shared" ref="AO27:AO34" si="6">""&amp;C27</f>
        <v>00001000000000000000</v>
      </c>
    </row>
    <row r="28" spans="1:42" ht="11.25" customHeight="1" x14ac:dyDescent="0.25">
      <c r="A28" s="119"/>
      <c r="B28" s="64" t="s">
        <v>927</v>
      </c>
      <c r="C28" s="249" t="s">
        <v>923</v>
      </c>
      <c r="D28" s="283"/>
      <c r="E28" s="284"/>
      <c r="F28" s="285"/>
      <c r="G28" s="66">
        <v>-1127974114.4000001</v>
      </c>
      <c r="H28" s="66"/>
      <c r="I28" s="66">
        <v>-1127974114.4000001</v>
      </c>
      <c r="J28" s="66">
        <v>-50695694.590000004</v>
      </c>
      <c r="K28" s="66"/>
      <c r="L28" s="66"/>
      <c r="M28" s="66"/>
      <c r="N28" s="66"/>
      <c r="O28" s="66"/>
      <c r="P28" s="66"/>
      <c r="Q28" s="66">
        <v>-819197729.74000001</v>
      </c>
      <c r="R28" s="66">
        <v>-317302567.43000001</v>
      </c>
      <c r="S28" s="66">
        <v>-42169511.82</v>
      </c>
      <c r="T28" s="66"/>
      <c r="U28" s="120" t="str">
        <f t="shared" si="5"/>
        <v/>
      </c>
      <c r="V28" s="64" t="str">
        <f t="shared" si="5"/>
        <v>710</v>
      </c>
      <c r="W28" s="249" t="str">
        <f t="shared" si="5"/>
        <v>00001050000000000000</v>
      </c>
      <c r="X28" s="283"/>
      <c r="Y28" s="284"/>
      <c r="Z28" s="285"/>
      <c r="AA28" s="66">
        <v>-1054957971.8200001</v>
      </c>
      <c r="AB28" s="66"/>
      <c r="AC28" s="66">
        <v>-1054957971.8200001</v>
      </c>
      <c r="AD28" s="66">
        <v>-42864868.619999997</v>
      </c>
      <c r="AE28" s="66"/>
      <c r="AF28" s="66"/>
      <c r="AG28" s="66"/>
      <c r="AH28" s="66"/>
      <c r="AI28" s="66"/>
      <c r="AJ28" s="66"/>
      <c r="AK28" s="66">
        <v>-750914321.86000001</v>
      </c>
      <c r="AL28" s="66">
        <v>-306001346.86000001</v>
      </c>
      <c r="AM28" s="66">
        <v>-40907171.719999999</v>
      </c>
      <c r="AN28" s="68"/>
      <c r="AO28" s="82" t="str">
        <f t="shared" si="6"/>
        <v>00001050000000000000</v>
      </c>
    </row>
    <row r="29" spans="1:42" ht="11.25" customHeight="1" x14ac:dyDescent="0.25">
      <c r="A29" s="119" t="s">
        <v>928</v>
      </c>
      <c r="B29" s="64" t="s">
        <v>927</v>
      </c>
      <c r="C29" s="249" t="s">
        <v>929</v>
      </c>
      <c r="D29" s="283"/>
      <c r="E29" s="284"/>
      <c r="F29" s="285"/>
      <c r="G29" s="66">
        <v>-1127974114.4000001</v>
      </c>
      <c r="H29" s="66"/>
      <c r="I29" s="66">
        <v>-1127974114.4000001</v>
      </c>
      <c r="J29" s="66">
        <v>-50695694.590000004</v>
      </c>
      <c r="K29" s="66"/>
      <c r="L29" s="66"/>
      <c r="M29" s="66"/>
      <c r="N29" s="66"/>
      <c r="O29" s="66"/>
      <c r="P29" s="66"/>
      <c r="Q29" s="66">
        <v>-819197729.74000001</v>
      </c>
      <c r="R29" s="66">
        <v>-317302567.43000001</v>
      </c>
      <c r="S29" s="66">
        <v>-42169511.82</v>
      </c>
      <c r="T29" s="66"/>
      <c r="U29" s="120" t="str">
        <f t="shared" si="5"/>
        <v>Увеличение остатков средств бюджетов</v>
      </c>
      <c r="V29" s="64" t="str">
        <f t="shared" si="5"/>
        <v>710</v>
      </c>
      <c r="W29" s="249" t="str">
        <f t="shared" si="5"/>
        <v>00001050000000000500</v>
      </c>
      <c r="X29" s="283"/>
      <c r="Y29" s="284"/>
      <c r="Z29" s="285"/>
      <c r="AA29" s="66">
        <v>-1054957971.8200001</v>
      </c>
      <c r="AB29" s="66"/>
      <c r="AC29" s="66">
        <v>-1054957971.8200001</v>
      </c>
      <c r="AD29" s="66">
        <v>-42864868.619999997</v>
      </c>
      <c r="AE29" s="66"/>
      <c r="AF29" s="66"/>
      <c r="AG29" s="66"/>
      <c r="AH29" s="66"/>
      <c r="AI29" s="66"/>
      <c r="AJ29" s="66"/>
      <c r="AK29" s="66">
        <v>-750914321.86000001</v>
      </c>
      <c r="AL29" s="66">
        <v>-306001346.86000001</v>
      </c>
      <c r="AM29" s="66">
        <v>-40907171.719999999</v>
      </c>
      <c r="AN29" s="68"/>
      <c r="AO29" s="82" t="str">
        <f t="shared" si="6"/>
        <v>00001050000000000500</v>
      </c>
    </row>
    <row r="30" spans="1:42" ht="11.25" customHeight="1" x14ac:dyDescent="0.25">
      <c r="A30" s="119" t="s">
        <v>930</v>
      </c>
      <c r="B30" s="64" t="s">
        <v>927</v>
      </c>
      <c r="C30" s="249" t="s">
        <v>931</v>
      </c>
      <c r="D30" s="283"/>
      <c r="E30" s="284"/>
      <c r="F30" s="285"/>
      <c r="G30" s="66">
        <v>-1127974114.4000001</v>
      </c>
      <c r="H30" s="66"/>
      <c r="I30" s="66">
        <v>-1127974114.4000001</v>
      </c>
      <c r="J30" s="66">
        <v>-50695694.590000004</v>
      </c>
      <c r="K30" s="66"/>
      <c r="L30" s="66"/>
      <c r="M30" s="66"/>
      <c r="N30" s="66"/>
      <c r="O30" s="66"/>
      <c r="P30" s="66"/>
      <c r="Q30" s="66">
        <v>-819197729.74000001</v>
      </c>
      <c r="R30" s="66">
        <v>-317302567.43000001</v>
      </c>
      <c r="S30" s="66">
        <v>-42169511.82</v>
      </c>
      <c r="T30" s="66"/>
      <c r="U30" s="120" t="str">
        <f t="shared" si="5"/>
        <v>Увеличение прочих остатков средств бюджетов</v>
      </c>
      <c r="V30" s="64" t="str">
        <f t="shared" si="5"/>
        <v>710</v>
      </c>
      <c r="W30" s="249" t="str">
        <f t="shared" si="5"/>
        <v>00001050200000000500</v>
      </c>
      <c r="X30" s="283"/>
      <c r="Y30" s="284"/>
      <c r="Z30" s="285"/>
      <c r="AA30" s="66">
        <v>-1054957971.8200001</v>
      </c>
      <c r="AB30" s="66"/>
      <c r="AC30" s="66">
        <v>-1054957971.8200001</v>
      </c>
      <c r="AD30" s="66">
        <v>-42864868.619999997</v>
      </c>
      <c r="AE30" s="66"/>
      <c r="AF30" s="66"/>
      <c r="AG30" s="66"/>
      <c r="AH30" s="66"/>
      <c r="AI30" s="66"/>
      <c r="AJ30" s="66"/>
      <c r="AK30" s="66">
        <v>-750914321.86000001</v>
      </c>
      <c r="AL30" s="66">
        <v>-306001346.86000001</v>
      </c>
      <c r="AM30" s="66">
        <v>-40907171.719999999</v>
      </c>
      <c r="AN30" s="68"/>
      <c r="AO30" s="82" t="str">
        <f t="shared" si="6"/>
        <v>00001050200000000500</v>
      </c>
    </row>
    <row r="31" spans="1:42" ht="18.75" customHeight="1" x14ac:dyDescent="0.25">
      <c r="A31" s="119" t="s">
        <v>932</v>
      </c>
      <c r="B31" s="64" t="s">
        <v>927</v>
      </c>
      <c r="C31" s="249" t="s">
        <v>933</v>
      </c>
      <c r="D31" s="283"/>
      <c r="E31" s="284"/>
      <c r="F31" s="285"/>
      <c r="G31" s="66">
        <v>-1127974114.4000001</v>
      </c>
      <c r="H31" s="66"/>
      <c r="I31" s="66">
        <v>-1127974114.4000001</v>
      </c>
      <c r="J31" s="66">
        <v>-50695694.590000004</v>
      </c>
      <c r="K31" s="66"/>
      <c r="L31" s="66"/>
      <c r="M31" s="66"/>
      <c r="N31" s="66"/>
      <c r="O31" s="66"/>
      <c r="P31" s="66"/>
      <c r="Q31" s="66">
        <v>-819197729.74000001</v>
      </c>
      <c r="R31" s="66">
        <v>-317302567.43000001</v>
      </c>
      <c r="S31" s="66">
        <v>-42169511.82</v>
      </c>
      <c r="T31" s="66"/>
      <c r="U31" s="120" t="str">
        <f t="shared" si="5"/>
        <v>Увеличение прочих остатков денежных средств бюджетов</v>
      </c>
      <c r="V31" s="64" t="str">
        <f t="shared" si="5"/>
        <v>710</v>
      </c>
      <c r="W31" s="249" t="str">
        <f t="shared" si="5"/>
        <v>00001050201000000510</v>
      </c>
      <c r="X31" s="283"/>
      <c r="Y31" s="284"/>
      <c r="Z31" s="285"/>
      <c r="AA31" s="66">
        <v>-1054957971.8200001</v>
      </c>
      <c r="AB31" s="66"/>
      <c r="AC31" s="66">
        <v>-1054957971.8200001</v>
      </c>
      <c r="AD31" s="66">
        <v>-42864868.619999997</v>
      </c>
      <c r="AE31" s="66"/>
      <c r="AF31" s="66"/>
      <c r="AG31" s="66"/>
      <c r="AH31" s="66"/>
      <c r="AI31" s="66"/>
      <c r="AJ31" s="66"/>
      <c r="AK31" s="66">
        <v>-750914321.86000001</v>
      </c>
      <c r="AL31" s="66">
        <v>-306001346.86000001</v>
      </c>
      <c r="AM31" s="66">
        <v>-40907171.719999999</v>
      </c>
      <c r="AN31" s="68"/>
      <c r="AO31" s="82" t="str">
        <f t="shared" si="6"/>
        <v>00001050201000000510</v>
      </c>
    </row>
    <row r="32" spans="1:42" ht="18.75" customHeight="1" x14ac:dyDescent="0.25">
      <c r="A32" s="176" t="s">
        <v>934</v>
      </c>
      <c r="B32" s="138" t="s">
        <v>927</v>
      </c>
      <c r="C32" s="250" t="s">
        <v>935</v>
      </c>
      <c r="D32" s="273"/>
      <c r="E32" s="298"/>
      <c r="F32" s="274"/>
      <c r="G32" s="66">
        <v>-815810889.63</v>
      </c>
      <c r="H32" s="76"/>
      <c r="I32" s="66">
        <v>-815810889.63</v>
      </c>
      <c r="J32" s="76">
        <v>-3386840.11</v>
      </c>
      <c r="K32" s="77"/>
      <c r="L32" s="77"/>
      <c r="M32" s="77"/>
      <c r="N32" s="77"/>
      <c r="O32" s="77"/>
      <c r="P32" s="77"/>
      <c r="Q32" s="77">
        <v>-819197729.74000001</v>
      </c>
      <c r="R32" s="77"/>
      <c r="S32" s="77"/>
      <c r="T32" s="77"/>
      <c r="U32" s="177" t="str">
        <f t="shared" si="5"/>
        <v>Увеличение прочих остатков денежных средств бюджетов муниципальных районов</v>
      </c>
      <c r="V32" s="93" t="str">
        <f t="shared" si="5"/>
        <v>710</v>
      </c>
      <c r="W32" s="279" t="str">
        <f t="shared" si="5"/>
        <v>00001050201050000510</v>
      </c>
      <c r="X32" s="280"/>
      <c r="Y32" s="281"/>
      <c r="Z32" s="282"/>
      <c r="AA32" s="66">
        <v>-747679890.75</v>
      </c>
      <c r="AB32" s="76"/>
      <c r="AC32" s="66">
        <v>-747679890.75</v>
      </c>
      <c r="AD32" s="76">
        <v>-3234431.11</v>
      </c>
      <c r="AE32" s="77"/>
      <c r="AF32" s="77"/>
      <c r="AG32" s="77"/>
      <c r="AH32" s="77"/>
      <c r="AI32" s="77"/>
      <c r="AJ32" s="77"/>
      <c r="AK32" s="77">
        <v>-750914321.86000001</v>
      </c>
      <c r="AL32" s="77"/>
      <c r="AM32" s="77"/>
      <c r="AN32" s="81"/>
      <c r="AO32" s="82" t="str">
        <f t="shared" si="6"/>
        <v>00001050201050000510</v>
      </c>
    </row>
    <row r="33" spans="1:42" ht="18.75" customHeight="1" x14ac:dyDescent="0.25">
      <c r="A33" s="176" t="s">
        <v>936</v>
      </c>
      <c r="B33" s="138" t="s">
        <v>927</v>
      </c>
      <c r="C33" s="250" t="s">
        <v>937</v>
      </c>
      <c r="D33" s="273"/>
      <c r="E33" s="298"/>
      <c r="F33" s="274"/>
      <c r="G33" s="66">
        <v>-23132041.82</v>
      </c>
      <c r="H33" s="76"/>
      <c r="I33" s="66">
        <v>-23132041.82</v>
      </c>
      <c r="J33" s="76">
        <v>-19037470</v>
      </c>
      <c r="K33" s="77"/>
      <c r="L33" s="77"/>
      <c r="M33" s="77"/>
      <c r="N33" s="77"/>
      <c r="O33" s="77"/>
      <c r="P33" s="77"/>
      <c r="Q33" s="77"/>
      <c r="R33" s="77"/>
      <c r="S33" s="77">
        <v>-42169511.82</v>
      </c>
      <c r="T33" s="77"/>
      <c r="U33" s="177" t="str">
        <f t="shared" si="5"/>
        <v>Увеличение прочих остатков денежных средств бюджетов сельских поселений</v>
      </c>
      <c r="V33" s="93" t="str">
        <f t="shared" si="5"/>
        <v>710</v>
      </c>
      <c r="W33" s="279" t="str">
        <f t="shared" si="5"/>
        <v>00001050201100000510</v>
      </c>
      <c r="X33" s="280"/>
      <c r="Y33" s="281"/>
      <c r="Z33" s="282"/>
      <c r="AA33" s="66">
        <v>-21869701.719999999</v>
      </c>
      <c r="AB33" s="76"/>
      <c r="AC33" s="66">
        <v>-21869701.719999999</v>
      </c>
      <c r="AD33" s="76">
        <v>-19037470</v>
      </c>
      <c r="AE33" s="77"/>
      <c r="AF33" s="77"/>
      <c r="AG33" s="77"/>
      <c r="AH33" s="77"/>
      <c r="AI33" s="77"/>
      <c r="AJ33" s="77"/>
      <c r="AK33" s="77"/>
      <c r="AL33" s="77"/>
      <c r="AM33" s="77">
        <v>-40907171.719999999</v>
      </c>
      <c r="AN33" s="81"/>
      <c r="AO33" s="82" t="str">
        <f t="shared" si="6"/>
        <v>00001050201100000510</v>
      </c>
    </row>
    <row r="34" spans="1:42" ht="18.75" customHeight="1" x14ac:dyDescent="0.25">
      <c r="A34" s="176" t="s">
        <v>938</v>
      </c>
      <c r="B34" s="138" t="s">
        <v>927</v>
      </c>
      <c r="C34" s="250" t="s">
        <v>939</v>
      </c>
      <c r="D34" s="273"/>
      <c r="E34" s="298"/>
      <c r="F34" s="274"/>
      <c r="G34" s="66">
        <v>-289031182.94999999</v>
      </c>
      <c r="H34" s="76"/>
      <c r="I34" s="66">
        <v>-289031182.94999999</v>
      </c>
      <c r="J34" s="76">
        <v>-28271384.48</v>
      </c>
      <c r="K34" s="77"/>
      <c r="L34" s="77"/>
      <c r="M34" s="77"/>
      <c r="N34" s="77"/>
      <c r="O34" s="77"/>
      <c r="P34" s="77"/>
      <c r="Q34" s="77"/>
      <c r="R34" s="77">
        <v>-317302567.43000001</v>
      </c>
      <c r="S34" s="77"/>
      <c r="T34" s="77"/>
      <c r="U34" s="177" t="str">
        <f t="shared" si="5"/>
        <v>Увеличение прочих остатков денежных средств бюджетов городских поселений</v>
      </c>
      <c r="V34" s="93" t="str">
        <f t="shared" si="5"/>
        <v>710</v>
      </c>
      <c r="W34" s="279" t="str">
        <f t="shared" si="5"/>
        <v>00001050201130000510</v>
      </c>
      <c r="X34" s="280"/>
      <c r="Y34" s="281"/>
      <c r="Z34" s="282"/>
      <c r="AA34" s="66">
        <v>-285408379.35000002</v>
      </c>
      <c r="AB34" s="76"/>
      <c r="AC34" s="66">
        <v>-285408379.35000002</v>
      </c>
      <c r="AD34" s="76">
        <v>-20592967.510000002</v>
      </c>
      <c r="AE34" s="77"/>
      <c r="AF34" s="77"/>
      <c r="AG34" s="77"/>
      <c r="AH34" s="77"/>
      <c r="AI34" s="77"/>
      <c r="AJ34" s="77"/>
      <c r="AK34" s="77"/>
      <c r="AL34" s="77">
        <v>-306001346.86000001</v>
      </c>
      <c r="AM34" s="77"/>
      <c r="AN34" s="81"/>
      <c r="AO34" s="82" t="str">
        <f t="shared" si="6"/>
        <v>00001050201130000510</v>
      </c>
    </row>
    <row r="35" spans="1:42" ht="11.25" customHeight="1" x14ac:dyDescent="0.25">
      <c r="A35" s="135"/>
      <c r="B35" s="93" t="s">
        <v>941</v>
      </c>
      <c r="C35" s="316" t="s">
        <v>981</v>
      </c>
      <c r="D35" s="317"/>
      <c r="E35" s="318"/>
      <c r="F35" s="319"/>
      <c r="G35" s="116">
        <v>1189233056.3</v>
      </c>
      <c r="H35" s="116">
        <v>0</v>
      </c>
      <c r="I35" s="116">
        <v>1189233056.3</v>
      </c>
      <c r="J35" s="116">
        <v>50695694.590000004</v>
      </c>
      <c r="K35" s="116">
        <v>0</v>
      </c>
      <c r="L35" s="116">
        <v>0</v>
      </c>
      <c r="M35" s="116">
        <v>0</v>
      </c>
      <c r="N35" s="116">
        <v>0</v>
      </c>
      <c r="O35" s="116">
        <v>0</v>
      </c>
      <c r="P35" s="116">
        <v>0</v>
      </c>
      <c r="Q35" s="116">
        <v>846609194.26999998</v>
      </c>
      <c r="R35" s="116">
        <v>346917396.98000002</v>
      </c>
      <c r="S35" s="116">
        <v>46402159.640000001</v>
      </c>
      <c r="T35" s="116">
        <v>0</v>
      </c>
      <c r="U35" s="175"/>
      <c r="V35" s="93"/>
      <c r="W35" s="316"/>
      <c r="X35" s="317"/>
      <c r="Y35" s="318"/>
      <c r="Z35" s="319"/>
      <c r="AA35" s="116">
        <v>1029479798.73</v>
      </c>
      <c r="AB35" s="116">
        <v>0</v>
      </c>
      <c r="AC35" s="116">
        <v>1029479798.73</v>
      </c>
      <c r="AD35" s="116">
        <v>42864868.619999997</v>
      </c>
      <c r="AE35" s="116">
        <v>0</v>
      </c>
      <c r="AF35" s="116">
        <v>0</v>
      </c>
      <c r="AG35" s="116">
        <v>0</v>
      </c>
      <c r="AH35" s="116">
        <v>0</v>
      </c>
      <c r="AI35" s="116">
        <v>0</v>
      </c>
      <c r="AJ35" s="116">
        <v>0</v>
      </c>
      <c r="AK35" s="116">
        <v>717879270.11000001</v>
      </c>
      <c r="AL35" s="116">
        <v>317381681.18000001</v>
      </c>
      <c r="AM35" s="116">
        <v>37083716.060000002</v>
      </c>
      <c r="AN35" s="118">
        <v>0</v>
      </c>
      <c r="AO35" s="82"/>
    </row>
    <row r="36" spans="1:42" ht="11.25" customHeight="1" x14ac:dyDescent="0.25">
      <c r="A36" s="119" t="s">
        <v>942</v>
      </c>
      <c r="B36" s="64" t="s">
        <v>941</v>
      </c>
      <c r="C36" s="249" t="s">
        <v>943</v>
      </c>
      <c r="D36" s="283"/>
      <c r="E36" s="284"/>
      <c r="F36" s="285"/>
      <c r="G36" s="66">
        <v>1189233056.3</v>
      </c>
      <c r="H36" s="66"/>
      <c r="I36" s="66">
        <v>1189233056.3</v>
      </c>
      <c r="J36" s="66">
        <v>50695694.590000004</v>
      </c>
      <c r="K36" s="66"/>
      <c r="L36" s="66"/>
      <c r="M36" s="66"/>
      <c r="N36" s="66"/>
      <c r="O36" s="66"/>
      <c r="P36" s="66"/>
      <c r="Q36" s="66">
        <v>846609194.26999998</v>
      </c>
      <c r="R36" s="66">
        <v>346917396.98000002</v>
      </c>
      <c r="S36" s="66">
        <v>46402159.640000001</v>
      </c>
      <c r="T36" s="66"/>
      <c r="U36" s="169" t="str">
        <f t="shared" ref="U36:W41" si="7">""&amp;A36</f>
        <v>Уменьшение остатков средств бюджетов</v>
      </c>
      <c r="V36" s="64" t="str">
        <f t="shared" si="7"/>
        <v>720</v>
      </c>
      <c r="W36" s="249" t="str">
        <f t="shared" si="7"/>
        <v>00001050000000000600</v>
      </c>
      <c r="X36" s="283"/>
      <c r="Y36" s="284"/>
      <c r="Z36" s="285"/>
      <c r="AA36" s="66">
        <v>1029479798.73</v>
      </c>
      <c r="AB36" s="66"/>
      <c r="AC36" s="66">
        <v>1029479798.73</v>
      </c>
      <c r="AD36" s="66">
        <v>42864868.619999997</v>
      </c>
      <c r="AE36" s="66"/>
      <c r="AF36" s="66"/>
      <c r="AG36" s="66"/>
      <c r="AH36" s="66"/>
      <c r="AI36" s="66"/>
      <c r="AJ36" s="66"/>
      <c r="AK36" s="66">
        <v>717879270.11000001</v>
      </c>
      <c r="AL36" s="66">
        <v>317381681.18000001</v>
      </c>
      <c r="AM36" s="66">
        <v>37083716.060000002</v>
      </c>
      <c r="AN36" s="68"/>
      <c r="AO36" s="82" t="str">
        <f t="shared" ref="AO36:AO41" si="8">""&amp;C36</f>
        <v>00001050000000000600</v>
      </c>
    </row>
    <row r="37" spans="1:42" ht="11.25" customHeight="1" x14ac:dyDescent="0.25">
      <c r="A37" s="119" t="s">
        <v>944</v>
      </c>
      <c r="B37" s="64" t="s">
        <v>941</v>
      </c>
      <c r="C37" s="249" t="s">
        <v>945</v>
      </c>
      <c r="D37" s="283"/>
      <c r="E37" s="284"/>
      <c r="F37" s="285"/>
      <c r="G37" s="66">
        <v>1189233056.3</v>
      </c>
      <c r="H37" s="66"/>
      <c r="I37" s="66">
        <v>1189233056.3</v>
      </c>
      <c r="J37" s="66">
        <v>50695694.590000004</v>
      </c>
      <c r="K37" s="66"/>
      <c r="L37" s="66"/>
      <c r="M37" s="66"/>
      <c r="N37" s="66"/>
      <c r="O37" s="66"/>
      <c r="P37" s="66"/>
      <c r="Q37" s="66">
        <v>846609194.26999998</v>
      </c>
      <c r="R37" s="66">
        <v>346917396.98000002</v>
      </c>
      <c r="S37" s="66">
        <v>46402159.640000001</v>
      </c>
      <c r="T37" s="66"/>
      <c r="U37" s="120" t="str">
        <f t="shared" si="7"/>
        <v>Уменьшение прочих остатков средств бюджетов</v>
      </c>
      <c r="V37" s="64" t="str">
        <f t="shared" si="7"/>
        <v>720</v>
      </c>
      <c r="W37" s="249" t="str">
        <f t="shared" si="7"/>
        <v>00001050200000000600</v>
      </c>
      <c r="X37" s="283"/>
      <c r="Y37" s="284"/>
      <c r="Z37" s="285"/>
      <c r="AA37" s="66">
        <v>1029479798.73</v>
      </c>
      <c r="AB37" s="66"/>
      <c r="AC37" s="66">
        <v>1029479798.73</v>
      </c>
      <c r="AD37" s="66">
        <v>42864868.619999997</v>
      </c>
      <c r="AE37" s="66"/>
      <c r="AF37" s="66"/>
      <c r="AG37" s="66"/>
      <c r="AH37" s="66"/>
      <c r="AI37" s="66"/>
      <c r="AJ37" s="66"/>
      <c r="AK37" s="66">
        <v>717879270.11000001</v>
      </c>
      <c r="AL37" s="66">
        <v>317381681.18000001</v>
      </c>
      <c r="AM37" s="66">
        <v>37083716.060000002</v>
      </c>
      <c r="AN37" s="68"/>
      <c r="AO37" s="82" t="str">
        <f t="shared" si="8"/>
        <v>00001050200000000600</v>
      </c>
    </row>
    <row r="38" spans="1:42" ht="18.75" customHeight="1" x14ac:dyDescent="0.25">
      <c r="A38" s="119" t="s">
        <v>946</v>
      </c>
      <c r="B38" s="64" t="s">
        <v>941</v>
      </c>
      <c r="C38" s="249" t="s">
        <v>947</v>
      </c>
      <c r="D38" s="283"/>
      <c r="E38" s="284"/>
      <c r="F38" s="285"/>
      <c r="G38" s="66">
        <v>1189233056.3</v>
      </c>
      <c r="H38" s="66"/>
      <c r="I38" s="66">
        <v>1189233056.3</v>
      </c>
      <c r="J38" s="66">
        <v>50695694.590000004</v>
      </c>
      <c r="K38" s="66"/>
      <c r="L38" s="66"/>
      <c r="M38" s="66"/>
      <c r="N38" s="66"/>
      <c r="O38" s="66"/>
      <c r="P38" s="66"/>
      <c r="Q38" s="66">
        <v>846609194.26999998</v>
      </c>
      <c r="R38" s="66">
        <v>346917396.98000002</v>
      </c>
      <c r="S38" s="66">
        <v>46402159.640000001</v>
      </c>
      <c r="T38" s="66"/>
      <c r="U38" s="120" t="str">
        <f t="shared" si="7"/>
        <v>Уменьшение прочих остатков денежных средств бюджетов</v>
      </c>
      <c r="V38" s="64" t="str">
        <f t="shared" si="7"/>
        <v>720</v>
      </c>
      <c r="W38" s="249" t="str">
        <f t="shared" si="7"/>
        <v>00001050201000000610</v>
      </c>
      <c r="X38" s="283"/>
      <c r="Y38" s="284"/>
      <c r="Z38" s="285"/>
      <c r="AA38" s="66">
        <v>1029479798.73</v>
      </c>
      <c r="AB38" s="66"/>
      <c r="AC38" s="66">
        <v>1029479798.73</v>
      </c>
      <c r="AD38" s="66">
        <v>42864868.619999997</v>
      </c>
      <c r="AE38" s="66"/>
      <c r="AF38" s="66"/>
      <c r="AG38" s="66"/>
      <c r="AH38" s="66"/>
      <c r="AI38" s="66"/>
      <c r="AJ38" s="66"/>
      <c r="AK38" s="66">
        <v>717879270.11000001</v>
      </c>
      <c r="AL38" s="66">
        <v>317381681.18000001</v>
      </c>
      <c r="AM38" s="66">
        <v>37083716.060000002</v>
      </c>
      <c r="AN38" s="68"/>
      <c r="AO38" s="82" t="str">
        <f t="shared" si="8"/>
        <v>00001050201000000610</v>
      </c>
    </row>
    <row r="39" spans="1:42" ht="18.75" customHeight="1" x14ac:dyDescent="0.25">
      <c r="A39" s="178" t="s">
        <v>948</v>
      </c>
      <c r="B39" s="138" t="s">
        <v>941</v>
      </c>
      <c r="C39" s="250" t="s">
        <v>949</v>
      </c>
      <c r="D39" s="273"/>
      <c r="E39" s="298"/>
      <c r="F39" s="274"/>
      <c r="G39" s="66">
        <v>799300339.78999996</v>
      </c>
      <c r="H39" s="76"/>
      <c r="I39" s="66">
        <v>799300339.78999996</v>
      </c>
      <c r="J39" s="76">
        <v>47308854.479999997</v>
      </c>
      <c r="K39" s="179"/>
      <c r="L39" s="179"/>
      <c r="M39" s="77"/>
      <c r="N39" s="77"/>
      <c r="O39" s="77"/>
      <c r="P39" s="77"/>
      <c r="Q39" s="77">
        <v>846609194.26999998</v>
      </c>
      <c r="R39" s="77"/>
      <c r="S39" s="77"/>
      <c r="T39" s="77"/>
      <c r="U39" s="180" t="str">
        <f t="shared" si="7"/>
        <v>Уменьшение прочих остатков денежных средств бюджетов муниципальных районов</v>
      </c>
      <c r="V39" s="93" t="str">
        <f t="shared" si="7"/>
        <v>720</v>
      </c>
      <c r="W39" s="279" t="str">
        <f t="shared" si="7"/>
        <v>00001050201050000610</v>
      </c>
      <c r="X39" s="280"/>
      <c r="Y39" s="281"/>
      <c r="Z39" s="282"/>
      <c r="AA39" s="66">
        <v>678248832.60000002</v>
      </c>
      <c r="AB39" s="76"/>
      <c r="AC39" s="66">
        <v>678248832.60000002</v>
      </c>
      <c r="AD39" s="76">
        <v>39630437.509999998</v>
      </c>
      <c r="AE39" s="77"/>
      <c r="AF39" s="77"/>
      <c r="AG39" s="77"/>
      <c r="AH39" s="77"/>
      <c r="AI39" s="77"/>
      <c r="AJ39" s="77"/>
      <c r="AK39" s="77">
        <v>717879270.11000001</v>
      </c>
      <c r="AL39" s="77"/>
      <c r="AM39" s="77"/>
      <c r="AN39" s="81"/>
      <c r="AO39" s="82" t="str">
        <f t="shared" si="8"/>
        <v>00001050201050000610</v>
      </c>
    </row>
    <row r="40" spans="1:42" ht="18.75" customHeight="1" x14ac:dyDescent="0.25">
      <c r="A40" s="181" t="s">
        <v>950</v>
      </c>
      <c r="B40" s="138" t="s">
        <v>941</v>
      </c>
      <c r="C40" s="250" t="s">
        <v>951</v>
      </c>
      <c r="D40" s="273"/>
      <c r="E40" s="298"/>
      <c r="F40" s="274"/>
      <c r="G40" s="66">
        <v>45820853.640000001</v>
      </c>
      <c r="H40" s="76"/>
      <c r="I40" s="66">
        <v>45820853.640000001</v>
      </c>
      <c r="J40" s="76">
        <v>581306</v>
      </c>
      <c r="K40" s="179"/>
      <c r="L40" s="179"/>
      <c r="M40" s="77"/>
      <c r="N40" s="77"/>
      <c r="O40" s="77"/>
      <c r="P40" s="77"/>
      <c r="Q40" s="77"/>
      <c r="R40" s="77"/>
      <c r="S40" s="77">
        <v>46402159.640000001</v>
      </c>
      <c r="T40" s="77"/>
      <c r="U40" s="182" t="str">
        <f t="shared" si="7"/>
        <v>Уменьшение прочих остатков денежных средств бюджетов сельских поселений</v>
      </c>
      <c r="V40" s="93" t="str">
        <f t="shared" si="7"/>
        <v>720</v>
      </c>
      <c r="W40" s="279" t="str">
        <f t="shared" si="7"/>
        <v>00001050201100000610</v>
      </c>
      <c r="X40" s="280"/>
      <c r="Y40" s="281"/>
      <c r="Z40" s="282"/>
      <c r="AA40" s="66">
        <v>36634244.060000002</v>
      </c>
      <c r="AB40" s="76"/>
      <c r="AC40" s="66">
        <v>36634244.060000002</v>
      </c>
      <c r="AD40" s="76">
        <v>449472</v>
      </c>
      <c r="AE40" s="77"/>
      <c r="AF40" s="77"/>
      <c r="AG40" s="77"/>
      <c r="AH40" s="77"/>
      <c r="AI40" s="77"/>
      <c r="AJ40" s="77"/>
      <c r="AK40" s="77"/>
      <c r="AL40" s="77"/>
      <c r="AM40" s="77">
        <v>37083716.060000002</v>
      </c>
      <c r="AN40" s="81"/>
      <c r="AO40" s="82" t="str">
        <f t="shared" si="8"/>
        <v>00001050201100000610</v>
      </c>
    </row>
    <row r="41" spans="1:42" ht="18.75" customHeight="1" x14ac:dyDescent="0.25">
      <c r="A41" s="181" t="s">
        <v>952</v>
      </c>
      <c r="B41" s="138" t="s">
        <v>941</v>
      </c>
      <c r="C41" s="250" t="s">
        <v>953</v>
      </c>
      <c r="D41" s="273"/>
      <c r="E41" s="298"/>
      <c r="F41" s="274"/>
      <c r="G41" s="66">
        <v>344111862.87</v>
      </c>
      <c r="H41" s="76"/>
      <c r="I41" s="66">
        <v>344111862.87</v>
      </c>
      <c r="J41" s="76">
        <v>2805534.11</v>
      </c>
      <c r="K41" s="179"/>
      <c r="L41" s="179"/>
      <c r="M41" s="77"/>
      <c r="N41" s="77"/>
      <c r="O41" s="77"/>
      <c r="P41" s="77"/>
      <c r="Q41" s="77"/>
      <c r="R41" s="77">
        <v>346917396.98000002</v>
      </c>
      <c r="S41" s="77"/>
      <c r="T41" s="77"/>
      <c r="U41" s="182" t="str">
        <f t="shared" si="7"/>
        <v>Уменьшение прочих остатков денежных средств бюджетов городских поселений</v>
      </c>
      <c r="V41" s="93" t="str">
        <f t="shared" si="7"/>
        <v>720</v>
      </c>
      <c r="W41" s="279" t="str">
        <f t="shared" si="7"/>
        <v>00001050201130000610</v>
      </c>
      <c r="X41" s="280"/>
      <c r="Y41" s="281"/>
      <c r="Z41" s="282"/>
      <c r="AA41" s="66">
        <v>314596722.06999999</v>
      </c>
      <c r="AB41" s="76"/>
      <c r="AC41" s="66">
        <v>314596722.06999999</v>
      </c>
      <c r="AD41" s="76">
        <v>2784959.11</v>
      </c>
      <c r="AE41" s="77"/>
      <c r="AF41" s="77"/>
      <c r="AG41" s="77"/>
      <c r="AH41" s="77"/>
      <c r="AI41" s="77"/>
      <c r="AJ41" s="77"/>
      <c r="AK41" s="77"/>
      <c r="AL41" s="77">
        <v>317381681.18000001</v>
      </c>
      <c r="AM41" s="77"/>
      <c r="AN41" s="81"/>
      <c r="AO41" s="82" t="str">
        <f t="shared" si="8"/>
        <v>00001050201130000610</v>
      </c>
    </row>
    <row r="42" spans="1:42" ht="15" customHeight="1" x14ac:dyDescent="0.25">
      <c r="A42" s="145"/>
      <c r="B42" s="30"/>
      <c r="C42" s="30"/>
      <c r="D42" s="30"/>
      <c r="E42" s="30"/>
      <c r="F42" s="30"/>
      <c r="G42" s="30"/>
      <c r="H42" s="30"/>
      <c r="I42" s="30"/>
      <c r="J42" s="30"/>
      <c r="K42" s="30"/>
      <c r="L42" s="30"/>
      <c r="M42" s="30"/>
      <c r="N42" s="30"/>
      <c r="O42" s="30"/>
      <c r="P42" s="30"/>
      <c r="Q42" s="30"/>
      <c r="R42" s="30"/>
      <c r="S42" s="30"/>
      <c r="T42" s="30"/>
      <c r="U42" s="145"/>
      <c r="V42" s="30"/>
      <c r="W42" s="30"/>
      <c r="X42" s="30"/>
      <c r="Y42" s="30"/>
      <c r="Z42" s="30"/>
      <c r="AA42" s="30"/>
      <c r="AB42" s="30"/>
      <c r="AC42" s="30"/>
      <c r="AD42" s="30"/>
      <c r="AE42" s="30"/>
      <c r="AF42" s="30"/>
      <c r="AG42" s="30"/>
      <c r="AH42" s="30"/>
      <c r="AI42" s="30"/>
      <c r="AJ42" s="30"/>
      <c r="AK42" s="30"/>
      <c r="AL42" s="30"/>
      <c r="AM42" s="30"/>
      <c r="AN42" s="30"/>
      <c r="AO42" s="89"/>
      <c r="AP42" s="89"/>
    </row>
  </sheetData>
  <mergeCells count="107">
    <mergeCell ref="W35:Z35"/>
    <mergeCell ref="W36:Z36"/>
    <mergeCell ref="W37:Z37"/>
    <mergeCell ref="W38:Z38"/>
    <mergeCell ref="W39:Z39"/>
    <mergeCell ref="W40:Z40"/>
    <mergeCell ref="W41:Z41"/>
    <mergeCell ref="W6:Z6"/>
    <mergeCell ref="W7:Z7"/>
    <mergeCell ref="W8:Z8"/>
    <mergeCell ref="W9:Z9"/>
    <mergeCell ref="W27:Z27"/>
    <mergeCell ref="W28:Z28"/>
    <mergeCell ref="W29:Z29"/>
    <mergeCell ref="W3:Z5"/>
    <mergeCell ref="W30:Z30"/>
    <mergeCell ref="W31:Z31"/>
    <mergeCell ref="W32:Z32"/>
    <mergeCell ref="W33:Z33"/>
    <mergeCell ref="W34:Z34"/>
    <mergeCell ref="W18:Z18"/>
    <mergeCell ref="W19:Z19"/>
    <mergeCell ref="W20:Z20"/>
    <mergeCell ref="W21:Z21"/>
    <mergeCell ref="W22:Z22"/>
    <mergeCell ref="W23:Z23"/>
    <mergeCell ref="W24:Z24"/>
    <mergeCell ref="W25:Z25"/>
    <mergeCell ref="W26:Z26"/>
    <mergeCell ref="V3:V5"/>
    <mergeCell ref="W10:Z10"/>
    <mergeCell ref="W11:Z11"/>
    <mergeCell ref="W12:Z12"/>
    <mergeCell ref="W13:Z13"/>
    <mergeCell ref="W14:Z14"/>
    <mergeCell ref="W15:Z15"/>
    <mergeCell ref="W16:Z16"/>
    <mergeCell ref="W17:Z17"/>
    <mergeCell ref="M4:M5"/>
    <mergeCell ref="N4:N5"/>
    <mergeCell ref="O4:O5"/>
    <mergeCell ref="P4:P5"/>
    <mergeCell ref="Q4:Q5"/>
    <mergeCell ref="R4:R5"/>
    <mergeCell ref="S4:S5"/>
    <mergeCell ref="T4:T5"/>
    <mergeCell ref="U3:U5"/>
    <mergeCell ref="C36:F36"/>
    <mergeCell ref="C37:F37"/>
    <mergeCell ref="C38:F38"/>
    <mergeCell ref="C39:F39"/>
    <mergeCell ref="C40:F40"/>
    <mergeCell ref="C41:F41"/>
    <mergeCell ref="C6:F6"/>
    <mergeCell ref="C7:F7"/>
    <mergeCell ref="C8:F9"/>
    <mergeCell ref="C28:F28"/>
    <mergeCell ref="C29:F29"/>
    <mergeCell ref="C3:F5"/>
    <mergeCell ref="C30:F30"/>
    <mergeCell ref="C31:F31"/>
    <mergeCell ref="C32:F32"/>
    <mergeCell ref="C33:F33"/>
    <mergeCell ref="C34:F34"/>
    <mergeCell ref="C35:F35"/>
    <mergeCell ref="C19:F19"/>
    <mergeCell ref="C20:F20"/>
    <mergeCell ref="C21:F21"/>
    <mergeCell ref="C22:F22"/>
    <mergeCell ref="C23:F23"/>
    <mergeCell ref="C24:F24"/>
    <mergeCell ref="C25:F25"/>
    <mergeCell ref="C26:F26"/>
    <mergeCell ref="C27:F27"/>
    <mergeCell ref="C10:F10"/>
    <mergeCell ref="C11:F11"/>
    <mergeCell ref="C12:F12"/>
    <mergeCell ref="C13:F13"/>
    <mergeCell ref="C14:F14"/>
    <mergeCell ref="C15:F15"/>
    <mergeCell ref="C16:F16"/>
    <mergeCell ref="C17:F17"/>
    <mergeCell ref="C18:F18"/>
    <mergeCell ref="A3:A5"/>
    <mergeCell ref="AA3:AN3"/>
    <mergeCell ref="AA4:AA5"/>
    <mergeCell ref="AB4:AB5"/>
    <mergeCell ref="AC4:AC5"/>
    <mergeCell ref="AD4:AD5"/>
    <mergeCell ref="AE4:AE5"/>
    <mergeCell ref="AF4:AF5"/>
    <mergeCell ref="AG4:AG5"/>
    <mergeCell ref="AH4:AH5"/>
    <mergeCell ref="AI4:AI5"/>
    <mergeCell ref="AJ4:AJ5"/>
    <mergeCell ref="AK4:AK5"/>
    <mergeCell ref="AL4:AL5"/>
    <mergeCell ref="AM4:AM5"/>
    <mergeCell ref="AN4:AN5"/>
    <mergeCell ref="B3:B5"/>
    <mergeCell ref="G3:T3"/>
    <mergeCell ref="G4:G5"/>
    <mergeCell ref="H4:H5"/>
    <mergeCell ref="I4:I5"/>
    <mergeCell ref="J4:J5"/>
    <mergeCell ref="K4:K5"/>
    <mergeCell ref="L4:L5"/>
  </mergeCells>
  <pageMargins left="0.70866141000000005" right="0.70866141000000005" top="0.74803149000000002" bottom="0.74803149000000002" header="0.31496062000000002" footer="0.31496062000000002"/>
  <pageSetup paperSize="9" scale="45" orientation="landscape"/>
  <headerFooter alignWithMargins="0"/>
  <colBreaks count="1" manualBreakCount="1">
    <brk id="20"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6"/>
  <sheetViews>
    <sheetView workbookViewId="0"/>
  </sheetViews>
  <sheetFormatPr defaultRowHeight="15" x14ac:dyDescent="0.25"/>
  <cols>
    <col min="1" max="1" width="6.42578125" customWidth="1"/>
    <col min="2" max="2" width="48.42578125" customWidth="1"/>
    <col min="3" max="3" width="5.42578125" customWidth="1"/>
    <col min="4" max="14" width="18.5703125" customWidth="1"/>
  </cols>
  <sheetData>
    <row r="1" spans="1:14" ht="9.75" customHeight="1" x14ac:dyDescent="0.25"/>
    <row r="2" spans="1:14" ht="15" customHeight="1" x14ac:dyDescent="0.25">
      <c r="A2" s="344" t="s">
        <v>982</v>
      </c>
      <c r="B2" s="344"/>
      <c r="C2" s="90"/>
      <c r="F2" s="90"/>
      <c r="G2" s="90"/>
      <c r="H2" s="90"/>
      <c r="I2" s="90"/>
      <c r="J2" s="90"/>
      <c r="K2" s="90"/>
      <c r="L2" s="90"/>
      <c r="M2" s="90"/>
      <c r="N2" s="25" t="s">
        <v>983</v>
      </c>
    </row>
    <row r="3" spans="1:14" ht="9" customHeight="1" x14ac:dyDescent="0.25">
      <c r="A3" s="183"/>
      <c r="B3" s="183"/>
      <c r="C3" s="183"/>
      <c r="D3" s="183"/>
      <c r="E3" s="183"/>
      <c r="F3" s="183"/>
      <c r="G3" s="183"/>
      <c r="H3" s="183"/>
      <c r="I3" s="183"/>
      <c r="J3" s="183"/>
      <c r="K3" s="183"/>
      <c r="L3" s="183"/>
      <c r="M3" s="183"/>
      <c r="N3" s="183"/>
    </row>
    <row r="4" spans="1:14" ht="11.25" customHeight="1" x14ac:dyDescent="0.25">
      <c r="A4" s="184"/>
      <c r="B4" s="239" t="s">
        <v>26</v>
      </c>
      <c r="C4" s="239" t="s">
        <v>984</v>
      </c>
      <c r="D4" s="345" t="s">
        <v>985</v>
      </c>
      <c r="E4" s="351"/>
      <c r="F4" s="352"/>
      <c r="G4" s="352"/>
      <c r="H4" s="352"/>
      <c r="I4" s="352"/>
      <c r="J4" s="352"/>
      <c r="K4" s="352"/>
      <c r="L4" s="352"/>
      <c r="M4" s="353"/>
      <c r="N4" s="346" t="s">
        <v>986</v>
      </c>
    </row>
    <row r="5" spans="1:14" ht="67.5" customHeight="1" x14ac:dyDescent="0.25">
      <c r="A5" s="186"/>
      <c r="B5" s="239"/>
      <c r="C5" s="239"/>
      <c r="D5" s="49" t="s">
        <v>35</v>
      </c>
      <c r="E5" s="50" t="s">
        <v>36</v>
      </c>
      <c r="F5" s="50" t="s">
        <v>987</v>
      </c>
      <c r="G5" s="50" t="s">
        <v>988</v>
      </c>
      <c r="H5" s="50" t="s">
        <v>39</v>
      </c>
      <c r="I5" s="50" t="s">
        <v>40</v>
      </c>
      <c r="J5" s="50" t="s">
        <v>41</v>
      </c>
      <c r="K5" s="50" t="s">
        <v>42</v>
      </c>
      <c r="L5" s="50" t="s">
        <v>43</v>
      </c>
      <c r="M5" s="49" t="s">
        <v>989</v>
      </c>
      <c r="N5" s="365"/>
    </row>
    <row r="6" spans="1:14" ht="12" customHeight="1" x14ac:dyDescent="0.25">
      <c r="A6" s="187"/>
      <c r="B6" s="55">
        <v>1</v>
      </c>
      <c r="C6" s="53">
        <v>2</v>
      </c>
      <c r="D6" s="53" t="s">
        <v>3</v>
      </c>
      <c r="E6" s="53">
        <v>4</v>
      </c>
      <c r="F6" s="53">
        <v>5</v>
      </c>
      <c r="G6" s="53" t="s">
        <v>990</v>
      </c>
      <c r="H6" s="53" t="s">
        <v>991</v>
      </c>
      <c r="I6" s="53" t="s">
        <v>992</v>
      </c>
      <c r="J6" s="53" t="s">
        <v>993</v>
      </c>
      <c r="K6" s="53" t="s">
        <v>994</v>
      </c>
      <c r="L6" s="53" t="s">
        <v>995</v>
      </c>
      <c r="M6" s="53" t="s">
        <v>996</v>
      </c>
      <c r="N6" s="54" t="s">
        <v>997</v>
      </c>
    </row>
    <row r="7" spans="1:14" ht="15" customHeight="1" x14ac:dyDescent="0.25">
      <c r="A7" s="187"/>
      <c r="B7" s="188" t="s">
        <v>998</v>
      </c>
      <c r="C7" s="189" t="s">
        <v>999</v>
      </c>
      <c r="D7" s="190">
        <f t="shared" ref="D7:M7" si="0">D8+D18+D32+D42+D56+D66+D80+D90+D104+D114</f>
        <v>0</v>
      </c>
      <c r="E7" s="190">
        <f t="shared" si="0"/>
        <v>0</v>
      </c>
      <c r="F7" s="190">
        <f t="shared" si="0"/>
        <v>0</v>
      </c>
      <c r="G7" s="190">
        <f t="shared" si="0"/>
        <v>0</v>
      </c>
      <c r="H7" s="190">
        <f t="shared" si="0"/>
        <v>0</v>
      </c>
      <c r="I7" s="190">
        <f t="shared" si="0"/>
        <v>0</v>
      </c>
      <c r="J7" s="190">
        <f t="shared" si="0"/>
        <v>3234431.1100000003</v>
      </c>
      <c r="K7" s="190">
        <f t="shared" si="0"/>
        <v>20592967.510000002</v>
      </c>
      <c r="L7" s="190">
        <f t="shared" si="0"/>
        <v>19037470</v>
      </c>
      <c r="M7" s="190">
        <f t="shared" si="0"/>
        <v>0</v>
      </c>
      <c r="N7" s="191">
        <f t="shared" ref="N7:N27" si="1">SUM(D7:M7)</f>
        <v>42864868.620000005</v>
      </c>
    </row>
    <row r="8" spans="1:14" ht="15" customHeight="1" x14ac:dyDescent="0.25">
      <c r="A8" s="187"/>
      <c r="B8" s="192" t="s">
        <v>1000</v>
      </c>
      <c r="C8" s="193" t="s">
        <v>1001</v>
      </c>
      <c r="D8" s="194">
        <f t="shared" ref="D8:M8" si="2">SUM(D9:D17)</f>
        <v>0</v>
      </c>
      <c r="E8" s="194">
        <f t="shared" si="2"/>
        <v>0</v>
      </c>
      <c r="F8" s="194">
        <f t="shared" si="2"/>
        <v>0</v>
      </c>
      <c r="G8" s="194">
        <f t="shared" si="2"/>
        <v>0</v>
      </c>
      <c r="H8" s="194">
        <f t="shared" si="2"/>
        <v>0</v>
      </c>
      <c r="I8" s="194">
        <f t="shared" si="2"/>
        <v>0</v>
      </c>
      <c r="J8" s="194">
        <f t="shared" si="2"/>
        <v>0</v>
      </c>
      <c r="K8" s="194">
        <f t="shared" si="2"/>
        <v>0</v>
      </c>
      <c r="L8" s="194">
        <f t="shared" si="2"/>
        <v>0</v>
      </c>
      <c r="M8" s="194">
        <f t="shared" si="2"/>
        <v>0</v>
      </c>
      <c r="N8" s="195">
        <f t="shared" si="1"/>
        <v>0</v>
      </c>
    </row>
    <row r="9" spans="1:14" ht="22.5" customHeight="1" x14ac:dyDescent="0.25">
      <c r="A9" s="196"/>
      <c r="B9" s="197" t="s">
        <v>1002</v>
      </c>
      <c r="C9" s="93" t="s">
        <v>1003</v>
      </c>
      <c r="D9" s="111"/>
      <c r="E9" s="77"/>
      <c r="F9" s="77"/>
      <c r="G9" s="77"/>
      <c r="H9" s="77"/>
      <c r="I9" s="77"/>
      <c r="J9" s="77"/>
      <c r="K9" s="77"/>
      <c r="L9" s="77"/>
      <c r="M9" s="77"/>
      <c r="N9" s="198">
        <f t="shared" si="1"/>
        <v>0</v>
      </c>
    </row>
    <row r="10" spans="1:14" ht="15" customHeight="1" x14ac:dyDescent="0.25">
      <c r="A10" s="187"/>
      <c r="B10" s="197" t="s">
        <v>1004</v>
      </c>
      <c r="C10" s="93" t="s">
        <v>1005</v>
      </c>
      <c r="D10" s="111"/>
      <c r="E10" s="77"/>
      <c r="F10" s="77"/>
      <c r="G10" s="77"/>
      <c r="H10" s="77"/>
      <c r="I10" s="77"/>
      <c r="J10" s="77"/>
      <c r="K10" s="77"/>
      <c r="L10" s="77"/>
      <c r="M10" s="77"/>
      <c r="N10" s="198">
        <f t="shared" si="1"/>
        <v>0</v>
      </c>
    </row>
    <row r="11" spans="1:14" ht="15" customHeight="1" x14ac:dyDescent="0.25">
      <c r="A11" s="187"/>
      <c r="B11" s="197" t="s">
        <v>1006</v>
      </c>
      <c r="C11" s="93" t="s">
        <v>1007</v>
      </c>
      <c r="D11" s="111"/>
      <c r="E11" s="77"/>
      <c r="F11" s="77"/>
      <c r="G11" s="77"/>
      <c r="H11" s="77"/>
      <c r="I11" s="77"/>
      <c r="J11" s="77"/>
      <c r="K11" s="77"/>
      <c r="L11" s="77"/>
      <c r="M11" s="77"/>
      <c r="N11" s="198">
        <f t="shared" si="1"/>
        <v>0</v>
      </c>
    </row>
    <row r="12" spans="1:14" ht="15" customHeight="1" x14ac:dyDescent="0.25">
      <c r="A12" s="187"/>
      <c r="B12" s="197" t="s">
        <v>1008</v>
      </c>
      <c r="C12" s="93" t="s">
        <v>1009</v>
      </c>
      <c r="D12" s="111"/>
      <c r="E12" s="77"/>
      <c r="F12" s="77"/>
      <c r="G12" s="77"/>
      <c r="H12" s="77"/>
      <c r="I12" s="77"/>
      <c r="J12" s="77"/>
      <c r="K12" s="77"/>
      <c r="L12" s="77"/>
      <c r="M12" s="77"/>
      <c r="N12" s="198">
        <f t="shared" si="1"/>
        <v>0</v>
      </c>
    </row>
    <row r="13" spans="1:14" ht="15" customHeight="1" x14ac:dyDescent="0.25">
      <c r="A13" s="199"/>
      <c r="B13" s="197" t="s">
        <v>1010</v>
      </c>
      <c r="C13" s="93" t="s">
        <v>1011</v>
      </c>
      <c r="D13" s="111"/>
      <c r="E13" s="77"/>
      <c r="F13" s="77"/>
      <c r="G13" s="77"/>
      <c r="H13" s="77"/>
      <c r="I13" s="77"/>
      <c r="J13" s="77"/>
      <c r="K13" s="77"/>
      <c r="L13" s="77"/>
      <c r="M13" s="77"/>
      <c r="N13" s="198">
        <f t="shared" si="1"/>
        <v>0</v>
      </c>
    </row>
    <row r="14" spans="1:14" ht="33.75" customHeight="1" x14ac:dyDescent="0.25">
      <c r="A14" s="199"/>
      <c r="B14" s="197" t="s">
        <v>1012</v>
      </c>
      <c r="C14" s="93" t="s">
        <v>1013</v>
      </c>
      <c r="D14" s="111"/>
      <c r="E14" s="77"/>
      <c r="F14" s="77"/>
      <c r="G14" s="77"/>
      <c r="H14" s="77"/>
      <c r="I14" s="77"/>
      <c r="J14" s="77"/>
      <c r="K14" s="77"/>
      <c r="L14" s="77"/>
      <c r="M14" s="77"/>
      <c r="N14" s="198">
        <f t="shared" si="1"/>
        <v>0</v>
      </c>
    </row>
    <row r="15" spans="1:14" ht="22.5" customHeight="1" x14ac:dyDescent="0.25">
      <c r="A15" s="196" t="s">
        <v>1014</v>
      </c>
      <c r="B15" s="197" t="s">
        <v>1015</v>
      </c>
      <c r="C15" s="93" t="s">
        <v>1016</v>
      </c>
      <c r="D15" s="111"/>
      <c r="E15" s="77"/>
      <c r="F15" s="77"/>
      <c r="G15" s="77"/>
      <c r="H15" s="77"/>
      <c r="I15" s="77"/>
      <c r="J15" s="77"/>
      <c r="K15" s="77"/>
      <c r="L15" s="77"/>
      <c r="M15" s="111"/>
      <c r="N15" s="198">
        <f t="shared" si="1"/>
        <v>0</v>
      </c>
    </row>
    <row r="16" spans="1:14" ht="15" customHeight="1" x14ac:dyDescent="0.25">
      <c r="A16" s="196" t="s">
        <v>1017</v>
      </c>
      <c r="B16" s="197" t="s">
        <v>1018</v>
      </c>
      <c r="C16" s="93" t="s">
        <v>1019</v>
      </c>
      <c r="D16" s="111"/>
      <c r="E16" s="77"/>
      <c r="F16" s="77"/>
      <c r="G16" s="77"/>
      <c r="H16" s="77"/>
      <c r="I16" s="77"/>
      <c r="J16" s="77"/>
      <c r="K16" s="77"/>
      <c r="L16" s="77"/>
      <c r="M16" s="111"/>
      <c r="N16" s="198">
        <f t="shared" si="1"/>
        <v>0</v>
      </c>
    </row>
    <row r="17" spans="1:14" ht="33.75" customHeight="1" x14ac:dyDescent="0.25">
      <c r="A17" s="196" t="s">
        <v>1020</v>
      </c>
      <c r="B17" s="200" t="s">
        <v>1021</v>
      </c>
      <c r="C17" s="93" t="s">
        <v>1022</v>
      </c>
      <c r="D17" s="111"/>
      <c r="E17" s="77"/>
      <c r="F17" s="77"/>
      <c r="G17" s="77"/>
      <c r="H17" s="77"/>
      <c r="I17" s="77"/>
      <c r="J17" s="77"/>
      <c r="K17" s="77"/>
      <c r="L17" s="77"/>
      <c r="M17" s="111"/>
      <c r="N17" s="198">
        <f t="shared" si="1"/>
        <v>0</v>
      </c>
    </row>
    <row r="18" spans="1:14" ht="21" customHeight="1" x14ac:dyDescent="0.25">
      <c r="A18" s="201" t="s">
        <v>1023</v>
      </c>
      <c r="B18" s="202" t="s">
        <v>1024</v>
      </c>
      <c r="C18" s="193" t="s">
        <v>1025</v>
      </c>
      <c r="D18" s="194">
        <f t="shared" ref="D18:M18" si="3">SUM(D19:D27)</f>
        <v>0</v>
      </c>
      <c r="E18" s="194">
        <f t="shared" si="3"/>
        <v>0</v>
      </c>
      <c r="F18" s="194">
        <f t="shared" si="3"/>
        <v>0</v>
      </c>
      <c r="G18" s="194">
        <f t="shared" si="3"/>
        <v>0</v>
      </c>
      <c r="H18" s="194">
        <f t="shared" si="3"/>
        <v>0</v>
      </c>
      <c r="I18" s="194">
        <f t="shared" si="3"/>
        <v>0</v>
      </c>
      <c r="J18" s="194">
        <f t="shared" si="3"/>
        <v>0</v>
      </c>
      <c r="K18" s="194">
        <f t="shared" si="3"/>
        <v>0</v>
      </c>
      <c r="L18" s="194">
        <f t="shared" si="3"/>
        <v>0</v>
      </c>
      <c r="M18" s="194">
        <f t="shared" si="3"/>
        <v>0</v>
      </c>
      <c r="N18" s="195">
        <f t="shared" si="1"/>
        <v>0</v>
      </c>
    </row>
    <row r="19" spans="1:14" ht="22.5" customHeight="1" x14ac:dyDescent="0.25">
      <c r="A19" s="186"/>
      <c r="B19" s="197" t="s">
        <v>1002</v>
      </c>
      <c r="C19" s="93" t="s">
        <v>1026</v>
      </c>
      <c r="D19" s="77"/>
      <c r="E19" s="111"/>
      <c r="F19" s="77"/>
      <c r="G19" s="77"/>
      <c r="H19" s="77"/>
      <c r="I19" s="77"/>
      <c r="J19" s="77"/>
      <c r="K19" s="77"/>
      <c r="L19" s="77"/>
      <c r="M19" s="77"/>
      <c r="N19" s="198">
        <f t="shared" si="1"/>
        <v>0</v>
      </c>
    </row>
    <row r="20" spans="1:14" ht="15" customHeight="1" x14ac:dyDescent="0.25">
      <c r="A20" s="186"/>
      <c r="B20" s="197" t="s">
        <v>1004</v>
      </c>
      <c r="C20" s="93" t="s">
        <v>1027</v>
      </c>
      <c r="D20" s="77"/>
      <c r="E20" s="111"/>
      <c r="F20" s="77"/>
      <c r="G20" s="77"/>
      <c r="H20" s="77"/>
      <c r="I20" s="77"/>
      <c r="J20" s="77"/>
      <c r="K20" s="77"/>
      <c r="L20" s="77"/>
      <c r="M20" s="77"/>
      <c r="N20" s="198">
        <f t="shared" si="1"/>
        <v>0</v>
      </c>
    </row>
    <row r="21" spans="1:14" ht="15" customHeight="1" x14ac:dyDescent="0.25">
      <c r="A21" s="186"/>
      <c r="B21" s="197" t="s">
        <v>1006</v>
      </c>
      <c r="C21" s="93" t="s">
        <v>1028</v>
      </c>
      <c r="D21" s="77"/>
      <c r="E21" s="111"/>
      <c r="F21" s="77"/>
      <c r="G21" s="77"/>
      <c r="H21" s="77"/>
      <c r="I21" s="77"/>
      <c r="J21" s="77"/>
      <c r="K21" s="77"/>
      <c r="L21" s="77"/>
      <c r="M21" s="77"/>
      <c r="N21" s="198">
        <f t="shared" si="1"/>
        <v>0</v>
      </c>
    </row>
    <row r="22" spans="1:14" ht="15" customHeight="1" x14ac:dyDescent="0.25">
      <c r="A22" s="186"/>
      <c r="B22" s="197" t="s">
        <v>1008</v>
      </c>
      <c r="C22" s="93" t="s">
        <v>1029</v>
      </c>
      <c r="D22" s="77"/>
      <c r="E22" s="111"/>
      <c r="F22" s="77"/>
      <c r="G22" s="77"/>
      <c r="H22" s="77"/>
      <c r="I22" s="77"/>
      <c r="J22" s="77"/>
      <c r="K22" s="77"/>
      <c r="L22" s="77"/>
      <c r="M22" s="77"/>
      <c r="N22" s="198">
        <f t="shared" si="1"/>
        <v>0</v>
      </c>
    </row>
    <row r="23" spans="1:14" ht="15" customHeight="1" x14ac:dyDescent="0.25">
      <c r="A23" s="186"/>
      <c r="B23" s="197" t="s">
        <v>1010</v>
      </c>
      <c r="C23" s="93" t="s">
        <v>1030</v>
      </c>
      <c r="D23" s="77"/>
      <c r="E23" s="111"/>
      <c r="F23" s="77"/>
      <c r="G23" s="77"/>
      <c r="H23" s="77"/>
      <c r="I23" s="77"/>
      <c r="J23" s="77"/>
      <c r="K23" s="77"/>
      <c r="L23" s="77"/>
      <c r="M23" s="77"/>
      <c r="N23" s="198">
        <f t="shared" si="1"/>
        <v>0</v>
      </c>
    </row>
    <row r="24" spans="1:14" ht="33.75" customHeight="1" x14ac:dyDescent="0.25">
      <c r="A24" s="186"/>
      <c r="B24" s="197" t="s">
        <v>1031</v>
      </c>
      <c r="C24" s="93" t="s">
        <v>1032</v>
      </c>
      <c r="D24" s="77"/>
      <c r="E24" s="111"/>
      <c r="F24" s="77"/>
      <c r="G24" s="77"/>
      <c r="H24" s="77"/>
      <c r="I24" s="77"/>
      <c r="J24" s="77"/>
      <c r="K24" s="77"/>
      <c r="L24" s="77"/>
      <c r="M24" s="77"/>
      <c r="N24" s="198">
        <f t="shared" si="1"/>
        <v>0</v>
      </c>
    </row>
    <row r="25" spans="1:14" ht="22.5" customHeight="1" x14ac:dyDescent="0.25">
      <c r="A25" s="186"/>
      <c r="B25" s="197" t="s">
        <v>1033</v>
      </c>
      <c r="C25" s="93" t="s">
        <v>1034</v>
      </c>
      <c r="D25" s="77"/>
      <c r="E25" s="111"/>
      <c r="F25" s="77"/>
      <c r="G25" s="77"/>
      <c r="H25" s="77"/>
      <c r="I25" s="77"/>
      <c r="J25" s="77"/>
      <c r="K25" s="77"/>
      <c r="L25" s="77"/>
      <c r="M25" s="111"/>
      <c r="N25" s="198">
        <f t="shared" si="1"/>
        <v>0</v>
      </c>
    </row>
    <row r="26" spans="1:14" ht="15" customHeight="1" x14ac:dyDescent="0.25">
      <c r="A26" s="186"/>
      <c r="B26" s="197" t="s">
        <v>1018</v>
      </c>
      <c r="C26" s="93" t="s">
        <v>1035</v>
      </c>
      <c r="D26" s="77"/>
      <c r="E26" s="111"/>
      <c r="F26" s="77"/>
      <c r="G26" s="77"/>
      <c r="H26" s="77"/>
      <c r="I26" s="77"/>
      <c r="J26" s="77"/>
      <c r="K26" s="77"/>
      <c r="L26" s="77"/>
      <c r="M26" s="111"/>
      <c r="N26" s="198">
        <f t="shared" si="1"/>
        <v>0</v>
      </c>
    </row>
    <row r="27" spans="1:14" ht="34.5" customHeight="1" x14ac:dyDescent="0.25">
      <c r="A27" s="203"/>
      <c r="B27" s="200" t="s">
        <v>1021</v>
      </c>
      <c r="C27" s="204" t="s">
        <v>1036</v>
      </c>
      <c r="D27" s="205"/>
      <c r="E27" s="206"/>
      <c r="F27" s="205"/>
      <c r="G27" s="205"/>
      <c r="H27" s="205"/>
      <c r="I27" s="205"/>
      <c r="J27" s="205"/>
      <c r="K27" s="205"/>
      <c r="L27" s="205"/>
      <c r="M27" s="206"/>
      <c r="N27" s="207">
        <f t="shared" si="1"/>
        <v>0</v>
      </c>
    </row>
    <row r="28" spans="1:14" ht="15" customHeight="1" x14ac:dyDescent="0.25">
      <c r="A28" s="185"/>
      <c r="B28" s="208"/>
      <c r="C28" s="209"/>
      <c r="D28" s="210"/>
      <c r="E28" s="210"/>
      <c r="F28" s="210"/>
      <c r="G28" s="210"/>
      <c r="H28" s="210"/>
      <c r="I28" s="210"/>
      <c r="J28" s="210"/>
      <c r="K28" s="210"/>
      <c r="L28" s="210"/>
      <c r="M28" s="210"/>
      <c r="N28" s="211" t="s">
        <v>1037</v>
      </c>
    </row>
    <row r="29" spans="1:14" ht="12" customHeight="1" x14ac:dyDescent="0.25">
      <c r="A29" s="184"/>
      <c r="B29" s="239" t="s">
        <v>26</v>
      </c>
      <c r="C29" s="239" t="s">
        <v>984</v>
      </c>
      <c r="D29" s="345" t="s">
        <v>985</v>
      </c>
      <c r="E29" s="351"/>
      <c r="F29" s="352"/>
      <c r="G29" s="352"/>
      <c r="H29" s="352"/>
      <c r="I29" s="352"/>
      <c r="J29" s="352"/>
      <c r="K29" s="352"/>
      <c r="L29" s="352"/>
      <c r="M29" s="353"/>
      <c r="N29" s="346" t="s">
        <v>986</v>
      </c>
    </row>
    <row r="30" spans="1:14" ht="67.5" customHeight="1" x14ac:dyDescent="0.25">
      <c r="A30" s="186"/>
      <c r="B30" s="239"/>
      <c r="C30" s="239"/>
      <c r="D30" s="49" t="s">
        <v>35</v>
      </c>
      <c r="E30" s="50" t="s">
        <v>36</v>
      </c>
      <c r="F30" s="50" t="s">
        <v>987</v>
      </c>
      <c r="G30" s="50" t="s">
        <v>988</v>
      </c>
      <c r="H30" s="50" t="s">
        <v>39</v>
      </c>
      <c r="I30" s="50" t="s">
        <v>40</v>
      </c>
      <c r="J30" s="50" t="s">
        <v>41</v>
      </c>
      <c r="K30" s="50" t="s">
        <v>42</v>
      </c>
      <c r="L30" s="50" t="s">
        <v>43</v>
      </c>
      <c r="M30" s="49" t="s">
        <v>989</v>
      </c>
      <c r="N30" s="365"/>
    </row>
    <row r="31" spans="1:14" ht="12" customHeight="1" x14ac:dyDescent="0.25">
      <c r="A31" s="186"/>
      <c r="B31" s="49">
        <v>1</v>
      </c>
      <c r="C31" s="53">
        <v>2</v>
      </c>
      <c r="D31" s="53" t="s">
        <v>3</v>
      </c>
      <c r="E31" s="53">
        <v>4</v>
      </c>
      <c r="F31" s="53">
        <v>5</v>
      </c>
      <c r="G31" s="53" t="s">
        <v>990</v>
      </c>
      <c r="H31" s="53" t="s">
        <v>991</v>
      </c>
      <c r="I31" s="53" t="s">
        <v>992</v>
      </c>
      <c r="J31" s="53" t="s">
        <v>993</v>
      </c>
      <c r="K31" s="53" t="s">
        <v>994</v>
      </c>
      <c r="L31" s="53" t="s">
        <v>995</v>
      </c>
      <c r="M31" s="53" t="s">
        <v>996</v>
      </c>
      <c r="N31" s="140" t="s">
        <v>997</v>
      </c>
    </row>
    <row r="32" spans="1:14" ht="15" customHeight="1" x14ac:dyDescent="0.25">
      <c r="A32" s="186"/>
      <c r="B32" s="202" t="s">
        <v>1038</v>
      </c>
      <c r="C32" s="212" t="s">
        <v>1039</v>
      </c>
      <c r="D32" s="213">
        <f t="shared" ref="D32:M32" si="4">SUM(D33:D41)</f>
        <v>0</v>
      </c>
      <c r="E32" s="213">
        <f t="shared" si="4"/>
        <v>0</v>
      </c>
      <c r="F32" s="213">
        <f t="shared" si="4"/>
        <v>0</v>
      </c>
      <c r="G32" s="213">
        <f t="shared" si="4"/>
        <v>0</v>
      </c>
      <c r="H32" s="213">
        <f t="shared" si="4"/>
        <v>0</v>
      </c>
      <c r="I32" s="213">
        <f t="shared" si="4"/>
        <v>0</v>
      </c>
      <c r="J32" s="213">
        <f t="shared" si="4"/>
        <v>0</v>
      </c>
      <c r="K32" s="213">
        <f t="shared" si="4"/>
        <v>0</v>
      </c>
      <c r="L32" s="213">
        <f t="shared" si="4"/>
        <v>0</v>
      </c>
      <c r="M32" s="213">
        <f t="shared" si="4"/>
        <v>0</v>
      </c>
      <c r="N32" s="195">
        <f t="shared" ref="N32:N51" si="5">SUM(D32:M32)</f>
        <v>0</v>
      </c>
    </row>
    <row r="33" spans="1:14" ht="22.5" customHeight="1" x14ac:dyDescent="0.25">
      <c r="A33" s="186"/>
      <c r="B33" s="197" t="s">
        <v>1002</v>
      </c>
      <c r="C33" s="93" t="s">
        <v>1040</v>
      </c>
      <c r="D33" s="77"/>
      <c r="E33" s="77"/>
      <c r="F33" s="77"/>
      <c r="G33" s="77"/>
      <c r="H33" s="77"/>
      <c r="I33" s="77"/>
      <c r="J33" s="77"/>
      <c r="K33" s="77"/>
      <c r="L33" s="77"/>
      <c r="M33" s="77"/>
      <c r="N33" s="198">
        <f t="shared" si="5"/>
        <v>0</v>
      </c>
    </row>
    <row r="34" spans="1:14" ht="15" customHeight="1" x14ac:dyDescent="0.25">
      <c r="A34" s="186"/>
      <c r="B34" s="197" t="s">
        <v>1004</v>
      </c>
      <c r="C34" s="93" t="s">
        <v>1041</v>
      </c>
      <c r="D34" s="77"/>
      <c r="E34" s="77"/>
      <c r="F34" s="77"/>
      <c r="G34" s="77"/>
      <c r="H34" s="77"/>
      <c r="I34" s="77"/>
      <c r="J34" s="77"/>
      <c r="K34" s="77"/>
      <c r="L34" s="77"/>
      <c r="M34" s="77"/>
      <c r="N34" s="198">
        <f t="shared" si="5"/>
        <v>0</v>
      </c>
    </row>
    <row r="35" spans="1:14" ht="15" customHeight="1" x14ac:dyDescent="0.25">
      <c r="A35" s="186"/>
      <c r="B35" s="197" t="s">
        <v>1006</v>
      </c>
      <c r="C35" s="93" t="s">
        <v>1042</v>
      </c>
      <c r="D35" s="77"/>
      <c r="E35" s="77"/>
      <c r="F35" s="77"/>
      <c r="G35" s="77"/>
      <c r="H35" s="77"/>
      <c r="I35" s="77"/>
      <c r="J35" s="77"/>
      <c r="K35" s="77"/>
      <c r="L35" s="77"/>
      <c r="M35" s="77"/>
      <c r="N35" s="198">
        <f t="shared" si="5"/>
        <v>0</v>
      </c>
    </row>
    <row r="36" spans="1:14" ht="15" customHeight="1" x14ac:dyDescent="0.25">
      <c r="A36" s="186"/>
      <c r="B36" s="197" t="s">
        <v>1008</v>
      </c>
      <c r="C36" s="93" t="s">
        <v>1043</v>
      </c>
      <c r="D36" s="77"/>
      <c r="E36" s="77"/>
      <c r="F36" s="77"/>
      <c r="G36" s="77"/>
      <c r="H36" s="77"/>
      <c r="I36" s="77"/>
      <c r="J36" s="77"/>
      <c r="K36" s="77"/>
      <c r="L36" s="77"/>
      <c r="M36" s="77"/>
      <c r="N36" s="198">
        <f t="shared" si="5"/>
        <v>0</v>
      </c>
    </row>
    <row r="37" spans="1:14" ht="15" customHeight="1" x14ac:dyDescent="0.25">
      <c r="A37" s="186"/>
      <c r="B37" s="197" t="s">
        <v>1010</v>
      </c>
      <c r="C37" s="93" t="s">
        <v>1044</v>
      </c>
      <c r="D37" s="77"/>
      <c r="E37" s="77"/>
      <c r="F37" s="77"/>
      <c r="G37" s="77"/>
      <c r="H37" s="77"/>
      <c r="I37" s="77"/>
      <c r="J37" s="77"/>
      <c r="K37" s="77"/>
      <c r="L37" s="77"/>
      <c r="M37" s="77"/>
      <c r="N37" s="198">
        <f t="shared" si="5"/>
        <v>0</v>
      </c>
    </row>
    <row r="38" spans="1:14" ht="33.75" customHeight="1" x14ac:dyDescent="0.25">
      <c r="A38" s="186"/>
      <c r="B38" s="197" t="s">
        <v>1012</v>
      </c>
      <c r="C38" s="93" t="s">
        <v>1045</v>
      </c>
      <c r="D38" s="77"/>
      <c r="E38" s="77"/>
      <c r="F38" s="77"/>
      <c r="G38" s="77"/>
      <c r="H38" s="77"/>
      <c r="I38" s="77"/>
      <c r="J38" s="77"/>
      <c r="K38" s="77"/>
      <c r="L38" s="77"/>
      <c r="M38" s="77"/>
      <c r="N38" s="198">
        <f t="shared" si="5"/>
        <v>0</v>
      </c>
    </row>
    <row r="39" spans="1:14" ht="22.5" customHeight="1" x14ac:dyDescent="0.25">
      <c r="A39" s="196" t="s">
        <v>1014</v>
      </c>
      <c r="B39" s="197" t="s">
        <v>1015</v>
      </c>
      <c r="C39" s="93" t="s">
        <v>1046</v>
      </c>
      <c r="D39" s="77"/>
      <c r="E39" s="77"/>
      <c r="F39" s="77"/>
      <c r="G39" s="77"/>
      <c r="H39" s="77"/>
      <c r="I39" s="77"/>
      <c r="J39" s="77"/>
      <c r="K39" s="77"/>
      <c r="L39" s="77"/>
      <c r="M39" s="111"/>
      <c r="N39" s="198">
        <f t="shared" si="5"/>
        <v>0</v>
      </c>
    </row>
    <row r="40" spans="1:14" ht="15" customHeight="1" x14ac:dyDescent="0.25">
      <c r="A40" s="196" t="s">
        <v>1017</v>
      </c>
      <c r="B40" s="197" t="s">
        <v>1018</v>
      </c>
      <c r="C40" s="93" t="s">
        <v>1047</v>
      </c>
      <c r="D40" s="77"/>
      <c r="E40" s="77"/>
      <c r="F40" s="77"/>
      <c r="G40" s="77"/>
      <c r="H40" s="77"/>
      <c r="I40" s="77"/>
      <c r="J40" s="77"/>
      <c r="K40" s="77"/>
      <c r="L40" s="77"/>
      <c r="M40" s="111"/>
      <c r="N40" s="198">
        <f t="shared" si="5"/>
        <v>0</v>
      </c>
    </row>
    <row r="41" spans="1:14" ht="33.75" customHeight="1" x14ac:dyDescent="0.25">
      <c r="A41" s="196" t="s">
        <v>1020</v>
      </c>
      <c r="B41" s="200" t="s">
        <v>1021</v>
      </c>
      <c r="C41" s="93" t="s">
        <v>1048</v>
      </c>
      <c r="D41" s="77"/>
      <c r="E41" s="77"/>
      <c r="F41" s="77"/>
      <c r="G41" s="77"/>
      <c r="H41" s="77"/>
      <c r="I41" s="77"/>
      <c r="J41" s="77"/>
      <c r="K41" s="77"/>
      <c r="L41" s="77"/>
      <c r="M41" s="111"/>
      <c r="N41" s="198">
        <f t="shared" si="5"/>
        <v>0</v>
      </c>
    </row>
    <row r="42" spans="1:14" ht="15" customHeight="1" x14ac:dyDescent="0.25">
      <c r="A42" s="201" t="s">
        <v>1023</v>
      </c>
      <c r="B42" s="202" t="s">
        <v>1049</v>
      </c>
      <c r="C42" s="193" t="s">
        <v>1050</v>
      </c>
      <c r="D42" s="194">
        <f t="shared" ref="D42:M42" si="6">SUM(D43:D51)</f>
        <v>0</v>
      </c>
      <c r="E42" s="194">
        <f t="shared" si="6"/>
        <v>0</v>
      </c>
      <c r="F42" s="194">
        <f t="shared" si="6"/>
        <v>0</v>
      </c>
      <c r="G42" s="194">
        <f t="shared" si="6"/>
        <v>0</v>
      </c>
      <c r="H42" s="194">
        <f t="shared" si="6"/>
        <v>0</v>
      </c>
      <c r="I42" s="194">
        <f t="shared" si="6"/>
        <v>0</v>
      </c>
      <c r="J42" s="194">
        <f t="shared" si="6"/>
        <v>0</v>
      </c>
      <c r="K42" s="194">
        <f t="shared" si="6"/>
        <v>0</v>
      </c>
      <c r="L42" s="194">
        <f t="shared" si="6"/>
        <v>0</v>
      </c>
      <c r="M42" s="194">
        <f t="shared" si="6"/>
        <v>0</v>
      </c>
      <c r="N42" s="195">
        <f t="shared" si="5"/>
        <v>0</v>
      </c>
    </row>
    <row r="43" spans="1:14" ht="22.5" customHeight="1" x14ac:dyDescent="0.25">
      <c r="A43" s="186"/>
      <c r="B43" s="197" t="s">
        <v>1002</v>
      </c>
      <c r="C43" s="93" t="s">
        <v>1051</v>
      </c>
      <c r="D43" s="77"/>
      <c r="E43" s="77"/>
      <c r="F43" s="77"/>
      <c r="G43" s="77"/>
      <c r="H43" s="77"/>
      <c r="I43" s="77"/>
      <c r="J43" s="77"/>
      <c r="K43" s="77"/>
      <c r="L43" s="77"/>
      <c r="M43" s="77"/>
      <c r="N43" s="198">
        <f t="shared" si="5"/>
        <v>0</v>
      </c>
    </row>
    <row r="44" spans="1:14" ht="15" customHeight="1" x14ac:dyDescent="0.25">
      <c r="A44" s="186"/>
      <c r="B44" s="197" t="s">
        <v>1004</v>
      </c>
      <c r="C44" s="93" t="s">
        <v>1052</v>
      </c>
      <c r="D44" s="77"/>
      <c r="E44" s="77"/>
      <c r="F44" s="77"/>
      <c r="G44" s="77"/>
      <c r="H44" s="77"/>
      <c r="I44" s="77"/>
      <c r="J44" s="77"/>
      <c r="K44" s="77"/>
      <c r="L44" s="77"/>
      <c r="M44" s="77"/>
      <c r="N44" s="198">
        <f t="shared" si="5"/>
        <v>0</v>
      </c>
    </row>
    <row r="45" spans="1:14" ht="15" customHeight="1" x14ac:dyDescent="0.25">
      <c r="A45" s="186"/>
      <c r="B45" s="197" t="s">
        <v>1006</v>
      </c>
      <c r="C45" s="93" t="s">
        <v>1053</v>
      </c>
      <c r="D45" s="77"/>
      <c r="E45" s="77"/>
      <c r="F45" s="77"/>
      <c r="G45" s="77"/>
      <c r="H45" s="77"/>
      <c r="I45" s="77"/>
      <c r="J45" s="77"/>
      <c r="K45" s="77"/>
      <c r="L45" s="77"/>
      <c r="M45" s="77"/>
      <c r="N45" s="198">
        <f t="shared" si="5"/>
        <v>0</v>
      </c>
    </row>
    <row r="46" spans="1:14" ht="15" customHeight="1" x14ac:dyDescent="0.25">
      <c r="A46" s="186"/>
      <c r="B46" s="197" t="s">
        <v>1008</v>
      </c>
      <c r="C46" s="93" t="s">
        <v>1054</v>
      </c>
      <c r="D46" s="77"/>
      <c r="E46" s="77"/>
      <c r="F46" s="77"/>
      <c r="G46" s="77"/>
      <c r="H46" s="77"/>
      <c r="I46" s="77"/>
      <c r="J46" s="77"/>
      <c r="K46" s="77"/>
      <c r="L46" s="77"/>
      <c r="M46" s="77"/>
      <c r="N46" s="198">
        <f t="shared" si="5"/>
        <v>0</v>
      </c>
    </row>
    <row r="47" spans="1:14" ht="15" customHeight="1" x14ac:dyDescent="0.25">
      <c r="A47" s="186"/>
      <c r="B47" s="197" t="s">
        <v>1010</v>
      </c>
      <c r="C47" s="93" t="s">
        <v>1055</v>
      </c>
      <c r="D47" s="77"/>
      <c r="E47" s="77"/>
      <c r="F47" s="77"/>
      <c r="G47" s="77"/>
      <c r="H47" s="77"/>
      <c r="I47" s="77"/>
      <c r="J47" s="77"/>
      <c r="K47" s="77"/>
      <c r="L47" s="77"/>
      <c r="M47" s="77"/>
      <c r="N47" s="198">
        <f t="shared" si="5"/>
        <v>0</v>
      </c>
    </row>
    <row r="48" spans="1:14" ht="33.75" customHeight="1" x14ac:dyDescent="0.25">
      <c r="A48" s="186"/>
      <c r="B48" s="197" t="s">
        <v>1012</v>
      </c>
      <c r="C48" s="93" t="s">
        <v>1056</v>
      </c>
      <c r="D48" s="77"/>
      <c r="E48" s="77"/>
      <c r="F48" s="77"/>
      <c r="G48" s="77"/>
      <c r="H48" s="77"/>
      <c r="I48" s="77"/>
      <c r="J48" s="77"/>
      <c r="K48" s="77"/>
      <c r="L48" s="77"/>
      <c r="M48" s="77"/>
      <c r="N48" s="198">
        <f t="shared" si="5"/>
        <v>0</v>
      </c>
    </row>
    <row r="49" spans="1:14" ht="22.5" customHeight="1" x14ac:dyDescent="0.25">
      <c r="A49" s="186"/>
      <c r="B49" s="197" t="s">
        <v>1015</v>
      </c>
      <c r="C49" s="93" t="s">
        <v>1057</v>
      </c>
      <c r="D49" s="77"/>
      <c r="E49" s="77"/>
      <c r="F49" s="77"/>
      <c r="G49" s="77"/>
      <c r="H49" s="77"/>
      <c r="I49" s="77"/>
      <c r="J49" s="77"/>
      <c r="K49" s="77"/>
      <c r="L49" s="77"/>
      <c r="M49" s="111"/>
      <c r="N49" s="198">
        <f t="shared" si="5"/>
        <v>0</v>
      </c>
    </row>
    <row r="50" spans="1:14" ht="15" customHeight="1" x14ac:dyDescent="0.25">
      <c r="A50" s="186"/>
      <c r="B50" s="197" t="s">
        <v>1018</v>
      </c>
      <c r="C50" s="93" t="s">
        <v>1058</v>
      </c>
      <c r="D50" s="77"/>
      <c r="E50" s="77"/>
      <c r="F50" s="77"/>
      <c r="G50" s="77"/>
      <c r="H50" s="77"/>
      <c r="I50" s="77"/>
      <c r="J50" s="77"/>
      <c r="K50" s="77"/>
      <c r="L50" s="77"/>
      <c r="M50" s="111"/>
      <c r="N50" s="198">
        <f t="shared" si="5"/>
        <v>0</v>
      </c>
    </row>
    <row r="51" spans="1:14" ht="34.5" customHeight="1" x14ac:dyDescent="0.25">
      <c r="A51" s="203"/>
      <c r="B51" s="200" t="s">
        <v>1021</v>
      </c>
      <c r="C51" s="204" t="s">
        <v>1059</v>
      </c>
      <c r="D51" s="205"/>
      <c r="E51" s="205"/>
      <c r="F51" s="205"/>
      <c r="G51" s="205"/>
      <c r="H51" s="205"/>
      <c r="I51" s="205"/>
      <c r="J51" s="205"/>
      <c r="K51" s="205"/>
      <c r="L51" s="205"/>
      <c r="M51" s="206"/>
      <c r="N51" s="207">
        <f t="shared" si="5"/>
        <v>0</v>
      </c>
    </row>
    <row r="52" spans="1:14" ht="15" customHeight="1" x14ac:dyDescent="0.25">
      <c r="A52" s="185"/>
      <c r="B52" s="208"/>
      <c r="C52" s="209"/>
      <c r="D52" s="210"/>
      <c r="E52" s="210"/>
      <c r="F52" s="210"/>
      <c r="G52" s="210"/>
      <c r="H52" s="210"/>
      <c r="I52" s="210"/>
      <c r="J52" s="210"/>
      <c r="K52" s="210"/>
      <c r="L52" s="210"/>
      <c r="M52" s="210"/>
      <c r="N52" s="211" t="s">
        <v>1060</v>
      </c>
    </row>
    <row r="53" spans="1:14" ht="12" customHeight="1" x14ac:dyDescent="0.25">
      <c r="A53" s="184"/>
      <c r="B53" s="239" t="s">
        <v>26</v>
      </c>
      <c r="C53" s="239" t="s">
        <v>984</v>
      </c>
      <c r="D53" s="345" t="s">
        <v>985</v>
      </c>
      <c r="E53" s="351"/>
      <c r="F53" s="352"/>
      <c r="G53" s="352"/>
      <c r="H53" s="352"/>
      <c r="I53" s="352"/>
      <c r="J53" s="352"/>
      <c r="K53" s="352"/>
      <c r="L53" s="352"/>
      <c r="M53" s="353"/>
      <c r="N53" s="346" t="s">
        <v>986</v>
      </c>
    </row>
    <row r="54" spans="1:14" ht="67.5" customHeight="1" x14ac:dyDescent="0.25">
      <c r="A54" s="186"/>
      <c r="B54" s="239"/>
      <c r="C54" s="239"/>
      <c r="D54" s="49" t="s">
        <v>35</v>
      </c>
      <c r="E54" s="50" t="s">
        <v>36</v>
      </c>
      <c r="F54" s="50" t="s">
        <v>987</v>
      </c>
      <c r="G54" s="50" t="s">
        <v>988</v>
      </c>
      <c r="H54" s="50" t="s">
        <v>39</v>
      </c>
      <c r="I54" s="50" t="s">
        <v>40</v>
      </c>
      <c r="J54" s="50" t="s">
        <v>41</v>
      </c>
      <c r="K54" s="50" t="s">
        <v>42</v>
      </c>
      <c r="L54" s="50" t="s">
        <v>43</v>
      </c>
      <c r="M54" s="49" t="s">
        <v>989</v>
      </c>
      <c r="N54" s="365"/>
    </row>
    <row r="55" spans="1:14" ht="12" customHeight="1" x14ac:dyDescent="0.25">
      <c r="A55" s="186"/>
      <c r="B55" s="49">
        <v>1</v>
      </c>
      <c r="C55" s="53">
        <v>2</v>
      </c>
      <c r="D55" s="53" t="s">
        <v>3</v>
      </c>
      <c r="E55" s="53">
        <v>4</v>
      </c>
      <c r="F55" s="53">
        <v>5</v>
      </c>
      <c r="G55" s="53" t="s">
        <v>990</v>
      </c>
      <c r="H55" s="53" t="s">
        <v>991</v>
      </c>
      <c r="I55" s="53" t="s">
        <v>992</v>
      </c>
      <c r="J55" s="53" t="s">
        <v>993</v>
      </c>
      <c r="K55" s="53" t="s">
        <v>994</v>
      </c>
      <c r="L55" s="53" t="s">
        <v>995</v>
      </c>
      <c r="M55" s="53" t="s">
        <v>996</v>
      </c>
      <c r="N55" s="54" t="s">
        <v>997</v>
      </c>
    </row>
    <row r="56" spans="1:14" ht="21" customHeight="1" x14ac:dyDescent="0.25">
      <c r="A56" s="201"/>
      <c r="B56" s="202" t="s">
        <v>1061</v>
      </c>
      <c r="C56" s="212" t="s">
        <v>1062</v>
      </c>
      <c r="D56" s="213">
        <f t="shared" ref="D56:M56" si="7">SUM(D57:D65)</f>
        <v>0</v>
      </c>
      <c r="E56" s="213">
        <f t="shared" si="7"/>
        <v>0</v>
      </c>
      <c r="F56" s="213">
        <f t="shared" si="7"/>
        <v>0</v>
      </c>
      <c r="G56" s="213">
        <f t="shared" si="7"/>
        <v>0</v>
      </c>
      <c r="H56" s="213">
        <f t="shared" si="7"/>
        <v>0</v>
      </c>
      <c r="I56" s="213">
        <f t="shared" si="7"/>
        <v>0</v>
      </c>
      <c r="J56" s="213">
        <f t="shared" si="7"/>
        <v>0</v>
      </c>
      <c r="K56" s="213">
        <f t="shared" si="7"/>
        <v>0</v>
      </c>
      <c r="L56" s="213">
        <f t="shared" si="7"/>
        <v>0</v>
      </c>
      <c r="M56" s="213">
        <f t="shared" si="7"/>
        <v>0</v>
      </c>
      <c r="N56" s="214">
        <f t="shared" ref="N56:N75" si="8">SUM(D56:M56)</f>
        <v>0</v>
      </c>
    </row>
    <row r="57" spans="1:14" ht="22.5" customHeight="1" x14ac:dyDescent="0.25">
      <c r="A57" s="186"/>
      <c r="B57" s="197" t="s">
        <v>1002</v>
      </c>
      <c r="C57" s="93" t="s">
        <v>1063</v>
      </c>
      <c r="D57" s="77"/>
      <c r="E57" s="77"/>
      <c r="F57" s="77"/>
      <c r="G57" s="77"/>
      <c r="H57" s="77"/>
      <c r="I57" s="77"/>
      <c r="J57" s="77"/>
      <c r="K57" s="77"/>
      <c r="L57" s="77"/>
      <c r="M57" s="77"/>
      <c r="N57" s="198">
        <f t="shared" si="8"/>
        <v>0</v>
      </c>
    </row>
    <row r="58" spans="1:14" ht="15" customHeight="1" x14ac:dyDescent="0.25">
      <c r="A58" s="186"/>
      <c r="B58" s="197" t="s">
        <v>1004</v>
      </c>
      <c r="C58" s="93" t="s">
        <v>1064</v>
      </c>
      <c r="D58" s="77"/>
      <c r="E58" s="77"/>
      <c r="F58" s="77"/>
      <c r="G58" s="77"/>
      <c r="H58" s="77"/>
      <c r="I58" s="77"/>
      <c r="J58" s="77"/>
      <c r="K58" s="77"/>
      <c r="L58" s="77"/>
      <c r="M58" s="77"/>
      <c r="N58" s="198">
        <f t="shared" si="8"/>
        <v>0</v>
      </c>
    </row>
    <row r="59" spans="1:14" ht="15" customHeight="1" x14ac:dyDescent="0.25">
      <c r="A59" s="186"/>
      <c r="B59" s="197" t="s">
        <v>1006</v>
      </c>
      <c r="C59" s="93" t="s">
        <v>1065</v>
      </c>
      <c r="D59" s="77"/>
      <c r="E59" s="77"/>
      <c r="F59" s="77"/>
      <c r="G59" s="77"/>
      <c r="H59" s="77"/>
      <c r="I59" s="77"/>
      <c r="J59" s="77"/>
      <c r="K59" s="77"/>
      <c r="L59" s="77"/>
      <c r="M59" s="77"/>
      <c r="N59" s="198">
        <f t="shared" si="8"/>
        <v>0</v>
      </c>
    </row>
    <row r="60" spans="1:14" ht="15" customHeight="1" x14ac:dyDescent="0.25">
      <c r="A60" s="186"/>
      <c r="B60" s="197" t="s">
        <v>1008</v>
      </c>
      <c r="C60" s="93" t="s">
        <v>1066</v>
      </c>
      <c r="D60" s="77"/>
      <c r="E60" s="77"/>
      <c r="F60" s="77"/>
      <c r="G60" s="77"/>
      <c r="H60" s="77"/>
      <c r="I60" s="77"/>
      <c r="J60" s="77"/>
      <c r="K60" s="77"/>
      <c r="L60" s="77"/>
      <c r="M60" s="77"/>
      <c r="N60" s="198">
        <f t="shared" si="8"/>
        <v>0</v>
      </c>
    </row>
    <row r="61" spans="1:14" ht="15" customHeight="1" x14ac:dyDescent="0.25">
      <c r="A61" s="186"/>
      <c r="B61" s="197" t="s">
        <v>1010</v>
      </c>
      <c r="C61" s="93" t="s">
        <v>1067</v>
      </c>
      <c r="D61" s="77"/>
      <c r="E61" s="77"/>
      <c r="F61" s="77"/>
      <c r="G61" s="77"/>
      <c r="H61" s="77"/>
      <c r="I61" s="77"/>
      <c r="J61" s="77"/>
      <c r="K61" s="77"/>
      <c r="L61" s="77"/>
      <c r="M61" s="77"/>
      <c r="N61" s="198">
        <f t="shared" si="8"/>
        <v>0</v>
      </c>
    </row>
    <row r="62" spans="1:14" ht="33.75" customHeight="1" x14ac:dyDescent="0.25">
      <c r="A62" s="186"/>
      <c r="B62" s="197" t="s">
        <v>1012</v>
      </c>
      <c r="C62" s="93" t="s">
        <v>1068</v>
      </c>
      <c r="D62" s="77"/>
      <c r="E62" s="77"/>
      <c r="F62" s="77"/>
      <c r="G62" s="77"/>
      <c r="H62" s="77"/>
      <c r="I62" s="77"/>
      <c r="J62" s="77"/>
      <c r="K62" s="77"/>
      <c r="L62" s="77"/>
      <c r="M62" s="77"/>
      <c r="N62" s="198">
        <f t="shared" si="8"/>
        <v>0</v>
      </c>
    </row>
    <row r="63" spans="1:14" ht="22.5" customHeight="1" x14ac:dyDescent="0.25">
      <c r="A63" s="196" t="s">
        <v>1014</v>
      </c>
      <c r="B63" s="197" t="s">
        <v>1015</v>
      </c>
      <c r="C63" s="93" t="s">
        <v>1069</v>
      </c>
      <c r="D63" s="77"/>
      <c r="E63" s="77"/>
      <c r="F63" s="77"/>
      <c r="G63" s="77"/>
      <c r="H63" s="77"/>
      <c r="I63" s="77"/>
      <c r="J63" s="77"/>
      <c r="K63" s="77"/>
      <c r="L63" s="77"/>
      <c r="M63" s="111"/>
      <c r="N63" s="198">
        <f t="shared" si="8"/>
        <v>0</v>
      </c>
    </row>
    <row r="64" spans="1:14" ht="15" customHeight="1" x14ac:dyDescent="0.25">
      <c r="A64" s="196" t="s">
        <v>1017</v>
      </c>
      <c r="B64" s="197" t="s">
        <v>1018</v>
      </c>
      <c r="C64" s="93" t="s">
        <v>1070</v>
      </c>
      <c r="D64" s="77"/>
      <c r="E64" s="77"/>
      <c r="F64" s="77"/>
      <c r="G64" s="77"/>
      <c r="H64" s="77"/>
      <c r="I64" s="77"/>
      <c r="J64" s="77"/>
      <c r="K64" s="77"/>
      <c r="L64" s="77"/>
      <c r="M64" s="111"/>
      <c r="N64" s="198">
        <f t="shared" si="8"/>
        <v>0</v>
      </c>
    </row>
    <row r="65" spans="1:14" ht="34.5" customHeight="1" x14ac:dyDescent="0.25">
      <c r="A65" s="196" t="s">
        <v>1020</v>
      </c>
      <c r="B65" s="200" t="s">
        <v>1021</v>
      </c>
      <c r="C65" s="204" t="s">
        <v>1071</v>
      </c>
      <c r="D65" s="205"/>
      <c r="E65" s="205"/>
      <c r="F65" s="205"/>
      <c r="G65" s="205"/>
      <c r="H65" s="205"/>
      <c r="I65" s="205"/>
      <c r="J65" s="205"/>
      <c r="K65" s="205"/>
      <c r="L65" s="205"/>
      <c r="M65" s="206"/>
      <c r="N65" s="207">
        <f t="shared" si="8"/>
        <v>0</v>
      </c>
    </row>
    <row r="66" spans="1:14" ht="15" customHeight="1" x14ac:dyDescent="0.25">
      <c r="A66" s="201" t="s">
        <v>1023</v>
      </c>
      <c r="B66" s="202" t="s">
        <v>1072</v>
      </c>
      <c r="C66" s="212" t="s">
        <v>1073</v>
      </c>
      <c r="D66" s="213">
        <f t="shared" ref="D66:M66" si="9">SUM(D67:D75)</f>
        <v>0</v>
      </c>
      <c r="E66" s="213">
        <f t="shared" si="9"/>
        <v>0</v>
      </c>
      <c r="F66" s="213">
        <f t="shared" si="9"/>
        <v>0</v>
      </c>
      <c r="G66" s="213">
        <f t="shared" si="9"/>
        <v>0</v>
      </c>
      <c r="H66" s="213">
        <f t="shared" si="9"/>
        <v>0</v>
      </c>
      <c r="I66" s="213">
        <f t="shared" si="9"/>
        <v>0</v>
      </c>
      <c r="J66" s="213">
        <f t="shared" si="9"/>
        <v>0</v>
      </c>
      <c r="K66" s="213">
        <f t="shared" si="9"/>
        <v>0</v>
      </c>
      <c r="L66" s="213">
        <f t="shared" si="9"/>
        <v>0</v>
      </c>
      <c r="M66" s="213">
        <f t="shared" si="9"/>
        <v>0</v>
      </c>
      <c r="N66" s="214">
        <f t="shared" si="8"/>
        <v>0</v>
      </c>
    </row>
    <row r="67" spans="1:14" ht="22.5" customHeight="1" x14ac:dyDescent="0.25">
      <c r="A67" s="186"/>
      <c r="B67" s="197" t="s">
        <v>1002</v>
      </c>
      <c r="C67" s="93" t="s">
        <v>1074</v>
      </c>
      <c r="D67" s="77"/>
      <c r="E67" s="77"/>
      <c r="F67" s="77"/>
      <c r="G67" s="77"/>
      <c r="H67" s="77"/>
      <c r="I67" s="77"/>
      <c r="J67" s="77"/>
      <c r="K67" s="77"/>
      <c r="L67" s="77"/>
      <c r="M67" s="77"/>
      <c r="N67" s="198">
        <f t="shared" si="8"/>
        <v>0</v>
      </c>
    </row>
    <row r="68" spans="1:14" ht="15" customHeight="1" x14ac:dyDescent="0.25">
      <c r="A68" s="186"/>
      <c r="B68" s="197" t="s">
        <v>1004</v>
      </c>
      <c r="C68" s="93" t="s">
        <v>1075</v>
      </c>
      <c r="D68" s="77"/>
      <c r="E68" s="77"/>
      <c r="F68" s="77"/>
      <c r="G68" s="77"/>
      <c r="H68" s="77"/>
      <c r="I68" s="77"/>
      <c r="J68" s="77"/>
      <c r="K68" s="77"/>
      <c r="L68" s="77"/>
      <c r="M68" s="77"/>
      <c r="N68" s="198">
        <f t="shared" si="8"/>
        <v>0</v>
      </c>
    </row>
    <row r="69" spans="1:14" ht="15" customHeight="1" x14ac:dyDescent="0.25">
      <c r="A69" s="186"/>
      <c r="B69" s="197" t="s">
        <v>1006</v>
      </c>
      <c r="C69" s="93" t="s">
        <v>1076</v>
      </c>
      <c r="D69" s="77"/>
      <c r="E69" s="77"/>
      <c r="F69" s="77"/>
      <c r="G69" s="77"/>
      <c r="H69" s="77"/>
      <c r="I69" s="77"/>
      <c r="J69" s="77"/>
      <c r="K69" s="77"/>
      <c r="L69" s="77"/>
      <c r="M69" s="77"/>
      <c r="N69" s="198">
        <f t="shared" si="8"/>
        <v>0</v>
      </c>
    </row>
    <row r="70" spans="1:14" ht="15" customHeight="1" x14ac:dyDescent="0.25">
      <c r="A70" s="186"/>
      <c r="B70" s="197" t="s">
        <v>1008</v>
      </c>
      <c r="C70" s="93" t="s">
        <v>1077</v>
      </c>
      <c r="D70" s="77"/>
      <c r="E70" s="77"/>
      <c r="F70" s="77"/>
      <c r="G70" s="77"/>
      <c r="H70" s="77"/>
      <c r="I70" s="77"/>
      <c r="J70" s="77"/>
      <c r="K70" s="77"/>
      <c r="L70" s="77"/>
      <c r="M70" s="77"/>
      <c r="N70" s="198">
        <f t="shared" si="8"/>
        <v>0</v>
      </c>
    </row>
    <row r="71" spans="1:14" ht="15" customHeight="1" x14ac:dyDescent="0.25">
      <c r="A71" s="186"/>
      <c r="B71" s="197" t="s">
        <v>1010</v>
      </c>
      <c r="C71" s="93" t="s">
        <v>1078</v>
      </c>
      <c r="D71" s="77"/>
      <c r="E71" s="77"/>
      <c r="F71" s="77"/>
      <c r="G71" s="77"/>
      <c r="H71" s="77"/>
      <c r="I71" s="77"/>
      <c r="J71" s="77"/>
      <c r="K71" s="77"/>
      <c r="L71" s="77"/>
      <c r="M71" s="77"/>
      <c r="N71" s="198">
        <f t="shared" si="8"/>
        <v>0</v>
      </c>
    </row>
    <row r="72" spans="1:14" ht="33.75" customHeight="1" x14ac:dyDescent="0.25">
      <c r="A72" s="186"/>
      <c r="B72" s="197" t="s">
        <v>1079</v>
      </c>
      <c r="C72" s="93" t="s">
        <v>1080</v>
      </c>
      <c r="D72" s="77"/>
      <c r="E72" s="77"/>
      <c r="F72" s="77"/>
      <c r="G72" s="77"/>
      <c r="H72" s="77"/>
      <c r="I72" s="77"/>
      <c r="J72" s="77"/>
      <c r="K72" s="77"/>
      <c r="L72" s="77"/>
      <c r="M72" s="77"/>
      <c r="N72" s="198">
        <f t="shared" si="8"/>
        <v>0</v>
      </c>
    </row>
    <row r="73" spans="1:14" ht="22.5" customHeight="1" x14ac:dyDescent="0.25">
      <c r="A73" s="196"/>
      <c r="B73" s="197" t="s">
        <v>1015</v>
      </c>
      <c r="C73" s="93" t="s">
        <v>1081</v>
      </c>
      <c r="D73" s="77"/>
      <c r="E73" s="77"/>
      <c r="F73" s="77"/>
      <c r="G73" s="77"/>
      <c r="H73" s="77"/>
      <c r="I73" s="77"/>
      <c r="J73" s="77"/>
      <c r="K73" s="77"/>
      <c r="L73" s="77"/>
      <c r="M73" s="111"/>
      <c r="N73" s="198">
        <f t="shared" si="8"/>
        <v>0</v>
      </c>
    </row>
    <row r="74" spans="1:14" ht="15" customHeight="1" x14ac:dyDescent="0.25">
      <c r="A74" s="196"/>
      <c r="B74" s="197" t="s">
        <v>1018</v>
      </c>
      <c r="C74" s="93" t="s">
        <v>1082</v>
      </c>
      <c r="D74" s="77"/>
      <c r="E74" s="77"/>
      <c r="F74" s="77"/>
      <c r="G74" s="77"/>
      <c r="H74" s="77"/>
      <c r="I74" s="77"/>
      <c r="J74" s="77"/>
      <c r="K74" s="77"/>
      <c r="L74" s="77"/>
      <c r="M74" s="111"/>
      <c r="N74" s="198">
        <f t="shared" si="8"/>
        <v>0</v>
      </c>
    </row>
    <row r="75" spans="1:14" ht="34.5" customHeight="1" x14ac:dyDescent="0.25">
      <c r="A75" s="196"/>
      <c r="B75" s="200" t="s">
        <v>1021</v>
      </c>
      <c r="C75" s="204" t="s">
        <v>1083</v>
      </c>
      <c r="D75" s="205"/>
      <c r="E75" s="205"/>
      <c r="F75" s="205"/>
      <c r="G75" s="205"/>
      <c r="H75" s="205"/>
      <c r="I75" s="205"/>
      <c r="J75" s="205"/>
      <c r="K75" s="205"/>
      <c r="L75" s="205"/>
      <c r="M75" s="206"/>
      <c r="N75" s="207">
        <f t="shared" si="8"/>
        <v>0</v>
      </c>
    </row>
    <row r="76" spans="1:14" ht="15" customHeight="1" x14ac:dyDescent="0.25">
      <c r="A76" s="215"/>
      <c r="B76" s="208"/>
      <c r="C76" s="209"/>
      <c r="D76" s="210"/>
      <c r="E76" s="210"/>
      <c r="F76" s="210"/>
      <c r="G76" s="210"/>
      <c r="H76" s="210"/>
      <c r="I76" s="210"/>
      <c r="J76" s="210"/>
      <c r="K76" s="210"/>
      <c r="L76" s="210"/>
      <c r="M76" s="210"/>
      <c r="N76" s="211" t="s">
        <v>1084</v>
      </c>
    </row>
    <row r="77" spans="1:14" ht="12" customHeight="1" x14ac:dyDescent="0.25">
      <c r="A77" s="184"/>
      <c r="B77" s="239" t="s">
        <v>26</v>
      </c>
      <c r="C77" s="239" t="s">
        <v>984</v>
      </c>
      <c r="D77" s="345" t="s">
        <v>985</v>
      </c>
      <c r="E77" s="351"/>
      <c r="F77" s="352"/>
      <c r="G77" s="352"/>
      <c r="H77" s="352"/>
      <c r="I77" s="352"/>
      <c r="J77" s="352"/>
      <c r="K77" s="352"/>
      <c r="L77" s="352"/>
      <c r="M77" s="353"/>
      <c r="N77" s="346" t="s">
        <v>986</v>
      </c>
    </row>
    <row r="78" spans="1:14" ht="67.5" customHeight="1" x14ac:dyDescent="0.25">
      <c r="A78" s="186"/>
      <c r="B78" s="239"/>
      <c r="C78" s="239"/>
      <c r="D78" s="49" t="s">
        <v>35</v>
      </c>
      <c r="E78" s="50" t="s">
        <v>36</v>
      </c>
      <c r="F78" s="50" t="s">
        <v>987</v>
      </c>
      <c r="G78" s="50" t="s">
        <v>988</v>
      </c>
      <c r="H78" s="50" t="s">
        <v>39</v>
      </c>
      <c r="I78" s="50" t="s">
        <v>40</v>
      </c>
      <c r="J78" s="50" t="s">
        <v>41</v>
      </c>
      <c r="K78" s="50" t="s">
        <v>42</v>
      </c>
      <c r="L78" s="50" t="s">
        <v>43</v>
      </c>
      <c r="M78" s="49" t="s">
        <v>989</v>
      </c>
      <c r="N78" s="365"/>
    </row>
    <row r="79" spans="1:14" ht="12" customHeight="1" x14ac:dyDescent="0.25">
      <c r="A79" s="186"/>
      <c r="B79" s="49">
        <v>1</v>
      </c>
      <c r="C79" s="53">
        <v>2</v>
      </c>
      <c r="D79" s="53" t="s">
        <v>3</v>
      </c>
      <c r="E79" s="53">
        <v>4</v>
      </c>
      <c r="F79" s="53">
        <v>5</v>
      </c>
      <c r="G79" s="53" t="s">
        <v>990</v>
      </c>
      <c r="H79" s="53" t="s">
        <v>991</v>
      </c>
      <c r="I79" s="53" t="s">
        <v>992</v>
      </c>
      <c r="J79" s="53" t="s">
        <v>993</v>
      </c>
      <c r="K79" s="53" t="s">
        <v>994</v>
      </c>
      <c r="L79" s="53" t="s">
        <v>995</v>
      </c>
      <c r="M79" s="53" t="s">
        <v>996</v>
      </c>
      <c r="N79" s="54" t="s">
        <v>997</v>
      </c>
    </row>
    <row r="80" spans="1:14" ht="15" customHeight="1" x14ac:dyDescent="0.25">
      <c r="A80" s="201"/>
      <c r="B80" s="202" t="s">
        <v>1085</v>
      </c>
      <c r="C80" s="212" t="s">
        <v>1086</v>
      </c>
      <c r="D80" s="213">
        <f t="shared" ref="D80:M80" si="10">SUM(D81:D89)</f>
        <v>0</v>
      </c>
      <c r="E80" s="213">
        <f t="shared" si="10"/>
        <v>0</v>
      </c>
      <c r="F80" s="213">
        <f t="shared" si="10"/>
        <v>0</v>
      </c>
      <c r="G80" s="213">
        <f t="shared" si="10"/>
        <v>0</v>
      </c>
      <c r="H80" s="213">
        <f t="shared" si="10"/>
        <v>0</v>
      </c>
      <c r="I80" s="213">
        <f t="shared" si="10"/>
        <v>0</v>
      </c>
      <c r="J80" s="213">
        <f t="shared" si="10"/>
        <v>0</v>
      </c>
      <c r="K80" s="213">
        <f t="shared" si="10"/>
        <v>20592967.510000002</v>
      </c>
      <c r="L80" s="213">
        <f t="shared" si="10"/>
        <v>19037470</v>
      </c>
      <c r="M80" s="213">
        <f t="shared" si="10"/>
        <v>0</v>
      </c>
      <c r="N80" s="214">
        <f t="shared" ref="N80:N99" si="11">SUM(D80:M80)</f>
        <v>39630437.510000005</v>
      </c>
    </row>
    <row r="81" spans="1:14" ht="22.5" customHeight="1" x14ac:dyDescent="0.25">
      <c r="A81" s="186"/>
      <c r="B81" s="197" t="s">
        <v>1002</v>
      </c>
      <c r="C81" s="93" t="s">
        <v>1087</v>
      </c>
      <c r="D81" s="77"/>
      <c r="E81" s="77"/>
      <c r="F81" s="77"/>
      <c r="G81" s="77"/>
      <c r="H81" s="77"/>
      <c r="I81" s="77"/>
      <c r="J81" s="77"/>
      <c r="K81" s="77"/>
      <c r="L81" s="77"/>
      <c r="M81" s="77"/>
      <c r="N81" s="198">
        <f t="shared" si="11"/>
        <v>0</v>
      </c>
    </row>
    <row r="82" spans="1:14" ht="15" customHeight="1" x14ac:dyDescent="0.25">
      <c r="A82" s="186"/>
      <c r="B82" s="197" t="s">
        <v>1004</v>
      </c>
      <c r="C82" s="93" t="s">
        <v>1088</v>
      </c>
      <c r="D82" s="77"/>
      <c r="E82" s="77"/>
      <c r="F82" s="77"/>
      <c r="G82" s="77"/>
      <c r="H82" s="77"/>
      <c r="I82" s="77"/>
      <c r="J82" s="77"/>
      <c r="K82" s="77">
        <v>1009800</v>
      </c>
      <c r="L82" s="77">
        <v>824000</v>
      </c>
      <c r="M82" s="77"/>
      <c r="N82" s="198">
        <f t="shared" si="11"/>
        <v>1833800</v>
      </c>
    </row>
    <row r="83" spans="1:14" ht="15" customHeight="1" x14ac:dyDescent="0.25">
      <c r="A83" s="186"/>
      <c r="B83" s="197" t="s">
        <v>1006</v>
      </c>
      <c r="C83" s="93" t="s">
        <v>1089</v>
      </c>
      <c r="D83" s="77"/>
      <c r="E83" s="77"/>
      <c r="F83" s="77"/>
      <c r="G83" s="77"/>
      <c r="H83" s="77"/>
      <c r="I83" s="77"/>
      <c r="J83" s="77"/>
      <c r="K83" s="77">
        <v>498800</v>
      </c>
      <c r="L83" s="77">
        <v>18212300</v>
      </c>
      <c r="M83" s="77"/>
      <c r="N83" s="198">
        <f t="shared" si="11"/>
        <v>18711100</v>
      </c>
    </row>
    <row r="84" spans="1:14" ht="15" customHeight="1" x14ac:dyDescent="0.25">
      <c r="A84" s="186"/>
      <c r="B84" s="197" t="s">
        <v>1008</v>
      </c>
      <c r="C84" s="93" t="s">
        <v>1090</v>
      </c>
      <c r="D84" s="77"/>
      <c r="E84" s="77"/>
      <c r="F84" s="77"/>
      <c r="G84" s="77"/>
      <c r="H84" s="77"/>
      <c r="I84" s="77"/>
      <c r="J84" s="77"/>
      <c r="K84" s="77">
        <v>19084367.510000002</v>
      </c>
      <c r="L84" s="77"/>
      <c r="M84" s="77"/>
      <c r="N84" s="198">
        <f t="shared" si="11"/>
        <v>19084367.510000002</v>
      </c>
    </row>
    <row r="85" spans="1:14" ht="15" customHeight="1" x14ac:dyDescent="0.25">
      <c r="A85" s="186"/>
      <c r="B85" s="197" t="s">
        <v>1010</v>
      </c>
      <c r="C85" s="93" t="s">
        <v>1091</v>
      </c>
      <c r="D85" s="77"/>
      <c r="E85" s="77"/>
      <c r="F85" s="77"/>
      <c r="G85" s="77"/>
      <c r="H85" s="77"/>
      <c r="I85" s="77"/>
      <c r="J85" s="77"/>
      <c r="K85" s="77"/>
      <c r="L85" s="77"/>
      <c r="M85" s="77"/>
      <c r="N85" s="198">
        <f t="shared" si="11"/>
        <v>0</v>
      </c>
    </row>
    <row r="86" spans="1:14" ht="33.75" customHeight="1" x14ac:dyDescent="0.25">
      <c r="A86" s="186"/>
      <c r="B86" s="197" t="s">
        <v>1012</v>
      </c>
      <c r="C86" s="93" t="s">
        <v>1092</v>
      </c>
      <c r="D86" s="77"/>
      <c r="E86" s="77"/>
      <c r="F86" s="77"/>
      <c r="G86" s="77"/>
      <c r="H86" s="77"/>
      <c r="I86" s="77"/>
      <c r="J86" s="77"/>
      <c r="K86" s="77"/>
      <c r="L86" s="77">
        <v>1170</v>
      </c>
      <c r="M86" s="77"/>
      <c r="N86" s="198">
        <f t="shared" si="11"/>
        <v>1170</v>
      </c>
    </row>
    <row r="87" spans="1:14" ht="22.5" customHeight="1" x14ac:dyDescent="0.25">
      <c r="A87" s="196" t="s">
        <v>1014</v>
      </c>
      <c r="B87" s="197" t="s">
        <v>1015</v>
      </c>
      <c r="C87" s="93" t="s">
        <v>1093</v>
      </c>
      <c r="D87" s="77"/>
      <c r="E87" s="77"/>
      <c r="F87" s="77"/>
      <c r="G87" s="77"/>
      <c r="H87" s="77"/>
      <c r="I87" s="77"/>
      <c r="J87" s="77"/>
      <c r="K87" s="77"/>
      <c r="L87" s="77"/>
      <c r="M87" s="111"/>
      <c r="N87" s="198">
        <f t="shared" si="11"/>
        <v>0</v>
      </c>
    </row>
    <row r="88" spans="1:14" ht="15" customHeight="1" x14ac:dyDescent="0.25">
      <c r="A88" s="196" t="s">
        <v>1017</v>
      </c>
      <c r="B88" s="197" t="s">
        <v>1018</v>
      </c>
      <c r="C88" s="93" t="s">
        <v>1094</v>
      </c>
      <c r="D88" s="77"/>
      <c r="E88" s="77"/>
      <c r="F88" s="77"/>
      <c r="G88" s="77"/>
      <c r="H88" s="77"/>
      <c r="I88" s="77"/>
      <c r="J88" s="77"/>
      <c r="K88" s="77"/>
      <c r="L88" s="77"/>
      <c r="M88" s="111"/>
      <c r="N88" s="198">
        <f t="shared" si="11"/>
        <v>0</v>
      </c>
    </row>
    <row r="89" spans="1:14" ht="33.75" customHeight="1" x14ac:dyDescent="0.25">
      <c r="A89" s="196" t="s">
        <v>1020</v>
      </c>
      <c r="B89" s="200" t="s">
        <v>1021</v>
      </c>
      <c r="C89" s="93" t="s">
        <v>1095</v>
      </c>
      <c r="D89" s="77"/>
      <c r="E89" s="77"/>
      <c r="F89" s="77"/>
      <c r="G89" s="77"/>
      <c r="H89" s="77"/>
      <c r="I89" s="77"/>
      <c r="J89" s="77"/>
      <c r="K89" s="77"/>
      <c r="L89" s="77"/>
      <c r="M89" s="111"/>
      <c r="N89" s="198">
        <f t="shared" si="11"/>
        <v>0</v>
      </c>
    </row>
    <row r="90" spans="1:14" ht="15" customHeight="1" x14ac:dyDescent="0.25">
      <c r="A90" s="201" t="s">
        <v>1023</v>
      </c>
      <c r="B90" s="202" t="s">
        <v>1096</v>
      </c>
      <c r="C90" s="193" t="s">
        <v>1097</v>
      </c>
      <c r="D90" s="194">
        <f t="shared" ref="D90:M90" si="12">SUM(D91:D99)</f>
        <v>0</v>
      </c>
      <c r="E90" s="194">
        <f t="shared" si="12"/>
        <v>0</v>
      </c>
      <c r="F90" s="194">
        <f t="shared" si="12"/>
        <v>0</v>
      </c>
      <c r="G90" s="194">
        <f t="shared" si="12"/>
        <v>0</v>
      </c>
      <c r="H90" s="194">
        <f t="shared" si="12"/>
        <v>0</v>
      </c>
      <c r="I90" s="194">
        <f t="shared" si="12"/>
        <v>0</v>
      </c>
      <c r="J90" s="194">
        <f t="shared" si="12"/>
        <v>2784959.1100000003</v>
      </c>
      <c r="K90" s="194">
        <f t="shared" si="12"/>
        <v>0</v>
      </c>
      <c r="L90" s="194">
        <f t="shared" si="12"/>
        <v>0</v>
      </c>
      <c r="M90" s="194">
        <f t="shared" si="12"/>
        <v>0</v>
      </c>
      <c r="N90" s="195">
        <f t="shared" si="11"/>
        <v>2784959.1100000003</v>
      </c>
    </row>
    <row r="91" spans="1:14" ht="22.5" customHeight="1" x14ac:dyDescent="0.25">
      <c r="A91" s="186"/>
      <c r="B91" s="197" t="s">
        <v>1002</v>
      </c>
      <c r="C91" s="93" t="s">
        <v>1098</v>
      </c>
      <c r="D91" s="77"/>
      <c r="E91" s="77"/>
      <c r="F91" s="77"/>
      <c r="G91" s="77"/>
      <c r="H91" s="77"/>
      <c r="I91" s="77"/>
      <c r="J91" s="77"/>
      <c r="K91" s="77"/>
      <c r="L91" s="77"/>
      <c r="M91" s="77"/>
      <c r="N91" s="198">
        <f t="shared" si="11"/>
        <v>0</v>
      </c>
    </row>
    <row r="92" spans="1:14" ht="15" customHeight="1" x14ac:dyDescent="0.25">
      <c r="A92" s="186"/>
      <c r="B92" s="197" t="s">
        <v>1004</v>
      </c>
      <c r="C92" s="93" t="s">
        <v>1099</v>
      </c>
      <c r="D92" s="77"/>
      <c r="E92" s="77"/>
      <c r="F92" s="77"/>
      <c r="G92" s="77"/>
      <c r="H92" s="77"/>
      <c r="I92" s="77"/>
      <c r="J92" s="77"/>
      <c r="K92" s="77"/>
      <c r="L92" s="77"/>
      <c r="M92" s="77"/>
      <c r="N92" s="198">
        <f t="shared" si="11"/>
        <v>0</v>
      </c>
    </row>
    <row r="93" spans="1:14" ht="15" customHeight="1" x14ac:dyDescent="0.25">
      <c r="A93" s="186"/>
      <c r="B93" s="197" t="s">
        <v>1006</v>
      </c>
      <c r="C93" s="93" t="s">
        <v>1100</v>
      </c>
      <c r="D93" s="77"/>
      <c r="E93" s="77"/>
      <c r="F93" s="77"/>
      <c r="G93" s="77"/>
      <c r="H93" s="77"/>
      <c r="I93" s="77"/>
      <c r="J93" s="77"/>
      <c r="K93" s="77"/>
      <c r="L93" s="77"/>
      <c r="M93" s="77"/>
      <c r="N93" s="198">
        <f t="shared" si="11"/>
        <v>0</v>
      </c>
    </row>
    <row r="94" spans="1:14" ht="15" customHeight="1" x14ac:dyDescent="0.25">
      <c r="A94" s="186"/>
      <c r="B94" s="197" t="s">
        <v>1008</v>
      </c>
      <c r="C94" s="93" t="s">
        <v>1101</v>
      </c>
      <c r="D94" s="77"/>
      <c r="E94" s="77"/>
      <c r="F94" s="77"/>
      <c r="G94" s="77"/>
      <c r="H94" s="77"/>
      <c r="I94" s="77"/>
      <c r="J94" s="77">
        <v>743225</v>
      </c>
      <c r="K94" s="77"/>
      <c r="L94" s="77"/>
      <c r="M94" s="77"/>
      <c r="N94" s="198">
        <f t="shared" si="11"/>
        <v>743225</v>
      </c>
    </row>
    <row r="95" spans="1:14" ht="15" customHeight="1" x14ac:dyDescent="0.25">
      <c r="A95" s="186"/>
      <c r="B95" s="197" t="s">
        <v>1010</v>
      </c>
      <c r="C95" s="93" t="s">
        <v>1102</v>
      </c>
      <c r="D95" s="77"/>
      <c r="E95" s="77"/>
      <c r="F95" s="77"/>
      <c r="G95" s="77"/>
      <c r="H95" s="77"/>
      <c r="I95" s="77"/>
      <c r="J95" s="77"/>
      <c r="K95" s="77"/>
      <c r="L95" s="77"/>
      <c r="M95" s="77"/>
      <c r="N95" s="198">
        <f t="shared" si="11"/>
        <v>0</v>
      </c>
    </row>
    <row r="96" spans="1:14" ht="33.75" customHeight="1" x14ac:dyDescent="0.25">
      <c r="A96" s="186"/>
      <c r="B96" s="197" t="s">
        <v>1012</v>
      </c>
      <c r="C96" s="93" t="s">
        <v>1103</v>
      </c>
      <c r="D96" s="77"/>
      <c r="E96" s="77"/>
      <c r="F96" s="77"/>
      <c r="G96" s="77"/>
      <c r="H96" s="77"/>
      <c r="I96" s="77"/>
      <c r="J96" s="77">
        <v>2041734.11</v>
      </c>
      <c r="K96" s="77"/>
      <c r="L96" s="77"/>
      <c r="M96" s="77"/>
      <c r="N96" s="198">
        <f t="shared" si="11"/>
        <v>2041734.11</v>
      </c>
    </row>
    <row r="97" spans="1:14" ht="22.5" customHeight="1" x14ac:dyDescent="0.25">
      <c r="A97" s="216"/>
      <c r="B97" s="197" t="s">
        <v>1015</v>
      </c>
      <c r="C97" s="93" t="s">
        <v>1104</v>
      </c>
      <c r="D97" s="77"/>
      <c r="E97" s="77"/>
      <c r="F97" s="77"/>
      <c r="G97" s="77"/>
      <c r="H97" s="77"/>
      <c r="I97" s="77"/>
      <c r="J97" s="77"/>
      <c r="K97" s="77"/>
      <c r="L97" s="77"/>
      <c r="M97" s="111"/>
      <c r="N97" s="198">
        <f t="shared" si="11"/>
        <v>0</v>
      </c>
    </row>
    <row r="98" spans="1:14" ht="15" customHeight="1" x14ac:dyDescent="0.25">
      <c r="A98" s="216"/>
      <c r="B98" s="197" t="s">
        <v>1018</v>
      </c>
      <c r="C98" s="93" t="s">
        <v>1105</v>
      </c>
      <c r="D98" s="77"/>
      <c r="E98" s="77"/>
      <c r="F98" s="77"/>
      <c r="G98" s="77"/>
      <c r="H98" s="77"/>
      <c r="I98" s="77"/>
      <c r="J98" s="77"/>
      <c r="K98" s="77"/>
      <c r="L98" s="77"/>
      <c r="M98" s="111"/>
      <c r="N98" s="198">
        <f t="shared" si="11"/>
        <v>0</v>
      </c>
    </row>
    <row r="99" spans="1:14" ht="34.5" customHeight="1" x14ac:dyDescent="0.25">
      <c r="A99" s="217"/>
      <c r="B99" s="200" t="s">
        <v>1021</v>
      </c>
      <c r="C99" s="204" t="s">
        <v>1106</v>
      </c>
      <c r="D99" s="205"/>
      <c r="E99" s="205"/>
      <c r="F99" s="205"/>
      <c r="G99" s="205"/>
      <c r="H99" s="205"/>
      <c r="I99" s="205"/>
      <c r="J99" s="205"/>
      <c r="K99" s="205"/>
      <c r="L99" s="205"/>
      <c r="M99" s="206"/>
      <c r="N99" s="207">
        <f t="shared" si="11"/>
        <v>0</v>
      </c>
    </row>
    <row r="100" spans="1:14" ht="15" customHeight="1" x14ac:dyDescent="0.25">
      <c r="A100" s="218"/>
      <c r="B100" s="208"/>
      <c r="C100" s="209"/>
      <c r="D100" s="210"/>
      <c r="E100" s="210"/>
      <c r="F100" s="210"/>
      <c r="G100" s="210"/>
      <c r="H100" s="210"/>
      <c r="I100" s="210"/>
      <c r="J100" s="210"/>
      <c r="K100" s="210"/>
      <c r="L100" s="210"/>
      <c r="M100" s="210"/>
      <c r="N100" s="211" t="s">
        <v>1107</v>
      </c>
    </row>
    <row r="101" spans="1:14" ht="12" customHeight="1" x14ac:dyDescent="0.25">
      <c r="A101" s="184"/>
      <c r="B101" s="239" t="s">
        <v>26</v>
      </c>
      <c r="C101" s="239" t="s">
        <v>984</v>
      </c>
      <c r="D101" s="345" t="s">
        <v>985</v>
      </c>
      <c r="E101" s="346"/>
      <c r="F101" s="347"/>
      <c r="G101" s="347"/>
      <c r="H101" s="347"/>
      <c r="I101" s="347"/>
      <c r="J101" s="347"/>
      <c r="K101" s="347"/>
      <c r="L101" s="347"/>
      <c r="M101" s="348"/>
      <c r="N101" s="346" t="s">
        <v>986</v>
      </c>
    </row>
    <row r="102" spans="1:14" ht="67.5" customHeight="1" x14ac:dyDescent="0.25">
      <c r="A102" s="186"/>
      <c r="B102" s="239"/>
      <c r="C102" s="239"/>
      <c r="D102" s="49" t="s">
        <v>35</v>
      </c>
      <c r="E102" s="50" t="s">
        <v>36</v>
      </c>
      <c r="F102" s="50" t="s">
        <v>987</v>
      </c>
      <c r="G102" s="50" t="s">
        <v>988</v>
      </c>
      <c r="H102" s="50" t="s">
        <v>39</v>
      </c>
      <c r="I102" s="50" t="s">
        <v>40</v>
      </c>
      <c r="J102" s="50" t="s">
        <v>41</v>
      </c>
      <c r="K102" s="50" t="s">
        <v>42</v>
      </c>
      <c r="L102" s="50" t="s">
        <v>43</v>
      </c>
      <c r="M102" s="49" t="s">
        <v>989</v>
      </c>
      <c r="N102" s="346"/>
    </row>
    <row r="103" spans="1:14" ht="12" customHeight="1" x14ac:dyDescent="0.25">
      <c r="A103" s="186"/>
      <c r="B103" s="49">
        <v>1</v>
      </c>
      <c r="C103" s="53">
        <v>2</v>
      </c>
      <c r="D103" s="53" t="s">
        <v>3</v>
      </c>
      <c r="E103" s="53">
        <v>4</v>
      </c>
      <c r="F103" s="53">
        <v>5</v>
      </c>
      <c r="G103" s="53" t="s">
        <v>990</v>
      </c>
      <c r="H103" s="53" t="s">
        <v>991</v>
      </c>
      <c r="I103" s="53" t="s">
        <v>992</v>
      </c>
      <c r="J103" s="53" t="s">
        <v>993</v>
      </c>
      <c r="K103" s="53" t="s">
        <v>994</v>
      </c>
      <c r="L103" s="53" t="s">
        <v>995</v>
      </c>
      <c r="M103" s="53" t="s">
        <v>996</v>
      </c>
      <c r="N103" s="54" t="s">
        <v>997</v>
      </c>
    </row>
    <row r="104" spans="1:14" ht="15" customHeight="1" x14ac:dyDescent="0.25">
      <c r="A104" s="216"/>
      <c r="B104" s="202" t="s">
        <v>1108</v>
      </c>
      <c r="C104" s="212" t="s">
        <v>1109</v>
      </c>
      <c r="D104" s="213">
        <f t="shared" ref="D104:M104" si="13">SUM(D105:D113)</f>
        <v>0</v>
      </c>
      <c r="E104" s="213">
        <f t="shared" si="13"/>
        <v>0</v>
      </c>
      <c r="F104" s="213">
        <f t="shared" si="13"/>
        <v>0</v>
      </c>
      <c r="G104" s="213">
        <f t="shared" si="13"/>
        <v>0</v>
      </c>
      <c r="H104" s="213">
        <f t="shared" si="13"/>
        <v>0</v>
      </c>
      <c r="I104" s="213">
        <f t="shared" si="13"/>
        <v>0</v>
      </c>
      <c r="J104" s="213">
        <f t="shared" si="13"/>
        <v>449472</v>
      </c>
      <c r="K104" s="213">
        <f t="shared" si="13"/>
        <v>0</v>
      </c>
      <c r="L104" s="213">
        <f t="shared" si="13"/>
        <v>0</v>
      </c>
      <c r="M104" s="213">
        <f t="shared" si="13"/>
        <v>0</v>
      </c>
      <c r="N104" s="214">
        <f t="shared" ref="N104:N123" si="14">SUM(D104:M104)</f>
        <v>449472</v>
      </c>
    </row>
    <row r="105" spans="1:14" ht="22.5" customHeight="1" x14ac:dyDescent="0.25">
      <c r="A105" s="186"/>
      <c r="B105" s="197" t="s">
        <v>1002</v>
      </c>
      <c r="C105" s="93" t="s">
        <v>1110</v>
      </c>
      <c r="D105" s="77"/>
      <c r="E105" s="77"/>
      <c r="F105" s="77"/>
      <c r="G105" s="77"/>
      <c r="H105" s="77"/>
      <c r="I105" s="77"/>
      <c r="J105" s="77"/>
      <c r="K105" s="77"/>
      <c r="L105" s="77"/>
      <c r="M105" s="77"/>
      <c r="N105" s="198">
        <f t="shared" si="14"/>
        <v>0</v>
      </c>
    </row>
    <row r="106" spans="1:14" ht="15" customHeight="1" x14ac:dyDescent="0.25">
      <c r="A106" s="186"/>
      <c r="B106" s="197" t="s">
        <v>1004</v>
      </c>
      <c r="C106" s="93" t="s">
        <v>1111</v>
      </c>
      <c r="D106" s="77"/>
      <c r="E106" s="77"/>
      <c r="F106" s="77"/>
      <c r="G106" s="77"/>
      <c r="H106" s="77"/>
      <c r="I106" s="77"/>
      <c r="J106" s="77"/>
      <c r="K106" s="77"/>
      <c r="L106" s="77"/>
      <c r="M106" s="77"/>
      <c r="N106" s="198">
        <f t="shared" si="14"/>
        <v>0</v>
      </c>
    </row>
    <row r="107" spans="1:14" ht="15" customHeight="1" x14ac:dyDescent="0.25">
      <c r="A107" s="186"/>
      <c r="B107" s="197" t="s">
        <v>1006</v>
      </c>
      <c r="C107" s="93" t="s">
        <v>1112</v>
      </c>
      <c r="D107" s="77"/>
      <c r="E107" s="77"/>
      <c r="F107" s="77"/>
      <c r="G107" s="77"/>
      <c r="H107" s="77"/>
      <c r="I107" s="77"/>
      <c r="J107" s="77"/>
      <c r="K107" s="77"/>
      <c r="L107" s="77"/>
      <c r="M107" s="77"/>
      <c r="N107" s="198">
        <f t="shared" si="14"/>
        <v>0</v>
      </c>
    </row>
    <row r="108" spans="1:14" ht="15" customHeight="1" x14ac:dyDescent="0.25">
      <c r="A108" s="186"/>
      <c r="B108" s="197" t="s">
        <v>1008</v>
      </c>
      <c r="C108" s="93" t="s">
        <v>1113</v>
      </c>
      <c r="D108" s="77"/>
      <c r="E108" s="77"/>
      <c r="F108" s="77"/>
      <c r="G108" s="77"/>
      <c r="H108" s="77"/>
      <c r="I108" s="77"/>
      <c r="J108" s="77">
        <v>449472</v>
      </c>
      <c r="K108" s="77"/>
      <c r="L108" s="77"/>
      <c r="M108" s="77"/>
      <c r="N108" s="198">
        <f t="shared" si="14"/>
        <v>449472</v>
      </c>
    </row>
    <row r="109" spans="1:14" ht="15" customHeight="1" x14ac:dyDescent="0.25">
      <c r="A109" s="186"/>
      <c r="B109" s="197" t="s">
        <v>1010</v>
      </c>
      <c r="C109" s="93" t="s">
        <v>1114</v>
      </c>
      <c r="D109" s="77"/>
      <c r="E109" s="77"/>
      <c r="F109" s="77"/>
      <c r="G109" s="77"/>
      <c r="H109" s="77"/>
      <c r="I109" s="77"/>
      <c r="J109" s="77"/>
      <c r="K109" s="77"/>
      <c r="L109" s="77"/>
      <c r="M109" s="77"/>
      <c r="N109" s="198">
        <f t="shared" si="14"/>
        <v>0</v>
      </c>
    </row>
    <row r="110" spans="1:14" ht="33.75" customHeight="1" x14ac:dyDescent="0.25">
      <c r="A110" s="196"/>
      <c r="B110" s="197" t="s">
        <v>1012</v>
      </c>
      <c r="C110" s="93" t="s">
        <v>1115</v>
      </c>
      <c r="D110" s="77"/>
      <c r="E110" s="77"/>
      <c r="F110" s="77"/>
      <c r="G110" s="77"/>
      <c r="H110" s="77"/>
      <c r="I110" s="77"/>
      <c r="J110" s="77"/>
      <c r="K110" s="77"/>
      <c r="L110" s="77"/>
      <c r="M110" s="77"/>
      <c r="N110" s="198">
        <f t="shared" si="14"/>
        <v>0</v>
      </c>
    </row>
    <row r="111" spans="1:14" ht="22.5" customHeight="1" x14ac:dyDescent="0.25">
      <c r="A111" s="196" t="s">
        <v>1014</v>
      </c>
      <c r="B111" s="197" t="s">
        <v>1015</v>
      </c>
      <c r="C111" s="93" t="s">
        <v>1116</v>
      </c>
      <c r="D111" s="77"/>
      <c r="E111" s="77"/>
      <c r="F111" s="77"/>
      <c r="G111" s="77"/>
      <c r="H111" s="77"/>
      <c r="I111" s="77"/>
      <c r="J111" s="77"/>
      <c r="K111" s="77"/>
      <c r="L111" s="77"/>
      <c r="M111" s="111"/>
      <c r="N111" s="198">
        <f t="shared" si="14"/>
        <v>0</v>
      </c>
    </row>
    <row r="112" spans="1:14" ht="15" customHeight="1" x14ac:dyDescent="0.25">
      <c r="A112" s="196" t="s">
        <v>1017</v>
      </c>
      <c r="B112" s="197" t="s">
        <v>1018</v>
      </c>
      <c r="C112" s="93" t="s">
        <v>1117</v>
      </c>
      <c r="D112" s="77"/>
      <c r="E112" s="77"/>
      <c r="F112" s="77"/>
      <c r="G112" s="77"/>
      <c r="H112" s="77"/>
      <c r="I112" s="77"/>
      <c r="J112" s="77"/>
      <c r="K112" s="77"/>
      <c r="L112" s="77"/>
      <c r="M112" s="111"/>
      <c r="N112" s="198">
        <f t="shared" si="14"/>
        <v>0</v>
      </c>
    </row>
    <row r="113" spans="1:14" ht="33.75" customHeight="1" x14ac:dyDescent="0.25">
      <c r="A113" s="196" t="s">
        <v>1020</v>
      </c>
      <c r="B113" s="200" t="s">
        <v>1021</v>
      </c>
      <c r="C113" s="93" t="s">
        <v>1118</v>
      </c>
      <c r="D113" s="77"/>
      <c r="E113" s="77"/>
      <c r="F113" s="77"/>
      <c r="G113" s="77"/>
      <c r="H113" s="77"/>
      <c r="I113" s="77"/>
      <c r="J113" s="77"/>
      <c r="K113" s="77"/>
      <c r="L113" s="77"/>
      <c r="M113" s="111"/>
      <c r="N113" s="198">
        <f t="shared" si="14"/>
        <v>0</v>
      </c>
    </row>
    <row r="114" spans="1:14" ht="21" customHeight="1" x14ac:dyDescent="0.25">
      <c r="A114" s="201" t="s">
        <v>1023</v>
      </c>
      <c r="B114" s="192" t="s">
        <v>1119</v>
      </c>
      <c r="C114" s="193" t="s">
        <v>1120</v>
      </c>
      <c r="D114" s="194">
        <f t="shared" ref="D114:M114" si="15">SUM(D115:D123)</f>
        <v>0</v>
      </c>
      <c r="E114" s="194">
        <f t="shared" si="15"/>
        <v>0</v>
      </c>
      <c r="F114" s="194">
        <f t="shared" si="15"/>
        <v>0</v>
      </c>
      <c r="G114" s="194">
        <f t="shared" si="15"/>
        <v>0</v>
      </c>
      <c r="H114" s="194">
        <f t="shared" si="15"/>
        <v>0</v>
      </c>
      <c r="I114" s="194">
        <f t="shared" si="15"/>
        <v>0</v>
      </c>
      <c r="J114" s="194">
        <f t="shared" si="15"/>
        <v>0</v>
      </c>
      <c r="K114" s="194">
        <f t="shared" si="15"/>
        <v>0</v>
      </c>
      <c r="L114" s="194">
        <f t="shared" si="15"/>
        <v>0</v>
      </c>
      <c r="M114" s="194">
        <f t="shared" si="15"/>
        <v>0</v>
      </c>
      <c r="N114" s="195">
        <f t="shared" si="14"/>
        <v>0</v>
      </c>
    </row>
    <row r="115" spans="1:14" ht="22.5" customHeight="1" x14ac:dyDescent="0.25">
      <c r="A115" s="216"/>
      <c r="B115" s="197" t="s">
        <v>1002</v>
      </c>
      <c r="C115" s="93" t="s">
        <v>1121</v>
      </c>
      <c r="D115" s="77"/>
      <c r="E115" s="77"/>
      <c r="F115" s="77"/>
      <c r="G115" s="77"/>
      <c r="H115" s="77"/>
      <c r="I115" s="77"/>
      <c r="J115" s="77"/>
      <c r="K115" s="77"/>
      <c r="L115" s="77"/>
      <c r="M115" s="111"/>
      <c r="N115" s="198">
        <f t="shared" si="14"/>
        <v>0</v>
      </c>
    </row>
    <row r="116" spans="1:14" ht="15" customHeight="1" x14ac:dyDescent="0.25">
      <c r="A116" s="216"/>
      <c r="B116" s="197" t="s">
        <v>1004</v>
      </c>
      <c r="C116" s="93" t="s">
        <v>1122</v>
      </c>
      <c r="D116" s="77"/>
      <c r="E116" s="77"/>
      <c r="F116" s="77"/>
      <c r="G116" s="77"/>
      <c r="H116" s="77"/>
      <c r="I116" s="77"/>
      <c r="J116" s="77"/>
      <c r="K116" s="77"/>
      <c r="L116" s="77"/>
      <c r="M116" s="111"/>
      <c r="N116" s="198">
        <f t="shared" si="14"/>
        <v>0</v>
      </c>
    </row>
    <row r="117" spans="1:14" ht="15" customHeight="1" x14ac:dyDescent="0.25">
      <c r="A117" s="216"/>
      <c r="B117" s="197" t="s">
        <v>1006</v>
      </c>
      <c r="C117" s="93" t="s">
        <v>1123</v>
      </c>
      <c r="D117" s="77"/>
      <c r="E117" s="77"/>
      <c r="F117" s="77"/>
      <c r="G117" s="77"/>
      <c r="H117" s="77"/>
      <c r="I117" s="77"/>
      <c r="J117" s="77"/>
      <c r="K117" s="77"/>
      <c r="L117" s="77"/>
      <c r="M117" s="111"/>
      <c r="N117" s="198">
        <f t="shared" si="14"/>
        <v>0</v>
      </c>
    </row>
    <row r="118" spans="1:14" ht="15" customHeight="1" x14ac:dyDescent="0.25">
      <c r="A118" s="216"/>
      <c r="B118" s="197" t="s">
        <v>1008</v>
      </c>
      <c r="C118" s="93" t="s">
        <v>1124</v>
      </c>
      <c r="D118" s="77"/>
      <c r="E118" s="77"/>
      <c r="F118" s="77"/>
      <c r="G118" s="77"/>
      <c r="H118" s="77"/>
      <c r="I118" s="77"/>
      <c r="J118" s="77"/>
      <c r="K118" s="77"/>
      <c r="L118" s="77"/>
      <c r="M118" s="111"/>
      <c r="N118" s="198">
        <f t="shared" si="14"/>
        <v>0</v>
      </c>
    </row>
    <row r="119" spans="1:14" ht="15" customHeight="1" x14ac:dyDescent="0.25">
      <c r="A119" s="186"/>
      <c r="B119" s="197" t="s">
        <v>1010</v>
      </c>
      <c r="C119" s="93" t="s">
        <v>1125</v>
      </c>
      <c r="D119" s="111"/>
      <c r="E119" s="111"/>
      <c r="F119" s="111"/>
      <c r="G119" s="111"/>
      <c r="H119" s="111"/>
      <c r="I119" s="111"/>
      <c r="J119" s="111"/>
      <c r="K119" s="111"/>
      <c r="L119" s="111"/>
      <c r="M119" s="111"/>
      <c r="N119" s="198">
        <f t="shared" si="14"/>
        <v>0</v>
      </c>
    </row>
    <row r="120" spans="1:14" ht="33.75" customHeight="1" x14ac:dyDescent="0.25">
      <c r="A120" s="186"/>
      <c r="B120" s="197" t="s">
        <v>1012</v>
      </c>
      <c r="C120" s="93" t="s">
        <v>1126</v>
      </c>
      <c r="D120" s="77"/>
      <c r="E120" s="77"/>
      <c r="F120" s="77"/>
      <c r="G120" s="77"/>
      <c r="H120" s="77"/>
      <c r="I120" s="77"/>
      <c r="J120" s="77"/>
      <c r="K120" s="77"/>
      <c r="L120" s="77"/>
      <c r="M120" s="111"/>
      <c r="N120" s="198">
        <f t="shared" si="14"/>
        <v>0</v>
      </c>
    </row>
    <row r="121" spans="1:14" ht="22.5" customHeight="1" x14ac:dyDescent="0.25">
      <c r="A121" s="186"/>
      <c r="B121" s="197" t="s">
        <v>1015</v>
      </c>
      <c r="C121" s="93" t="s">
        <v>1127</v>
      </c>
      <c r="D121" s="111"/>
      <c r="E121" s="111"/>
      <c r="F121" s="111"/>
      <c r="G121" s="111"/>
      <c r="H121" s="111"/>
      <c r="I121" s="111"/>
      <c r="J121" s="111"/>
      <c r="K121" s="111"/>
      <c r="L121" s="111"/>
      <c r="M121" s="111"/>
      <c r="N121" s="198">
        <f t="shared" si="14"/>
        <v>0</v>
      </c>
    </row>
    <row r="122" spans="1:14" ht="15" customHeight="1" x14ac:dyDescent="0.25">
      <c r="A122" s="186"/>
      <c r="B122" s="197" t="s">
        <v>1018</v>
      </c>
      <c r="C122" s="93" t="s">
        <v>1128</v>
      </c>
      <c r="D122" s="111"/>
      <c r="E122" s="111"/>
      <c r="F122" s="111"/>
      <c r="G122" s="111"/>
      <c r="H122" s="111"/>
      <c r="I122" s="111"/>
      <c r="J122" s="111"/>
      <c r="K122" s="111"/>
      <c r="L122" s="111"/>
      <c r="M122" s="111"/>
      <c r="N122" s="198">
        <f t="shared" si="14"/>
        <v>0</v>
      </c>
    </row>
    <row r="123" spans="1:14" ht="34.5" customHeight="1" x14ac:dyDescent="0.25">
      <c r="A123" s="203"/>
      <c r="B123" s="200" t="s">
        <v>1021</v>
      </c>
      <c r="C123" s="204" t="s">
        <v>1129</v>
      </c>
      <c r="D123" s="206"/>
      <c r="E123" s="206"/>
      <c r="F123" s="206"/>
      <c r="G123" s="206"/>
      <c r="H123" s="206"/>
      <c r="I123" s="206"/>
      <c r="J123" s="206"/>
      <c r="K123" s="206"/>
      <c r="L123" s="206"/>
      <c r="M123" s="206"/>
      <c r="N123" s="207">
        <f t="shared" si="14"/>
        <v>0</v>
      </c>
    </row>
    <row r="124" spans="1:14" ht="15" customHeight="1" x14ac:dyDescent="0.25">
      <c r="A124" s="219"/>
      <c r="B124" s="219"/>
      <c r="C124" s="220"/>
      <c r="D124" s="220"/>
      <c r="E124" s="220"/>
      <c r="F124" s="220"/>
      <c r="G124" s="220"/>
      <c r="H124" s="220"/>
      <c r="I124" s="220"/>
      <c r="J124" s="220"/>
      <c r="K124" s="220"/>
      <c r="L124" s="220"/>
      <c r="M124" s="220"/>
      <c r="N124" s="220"/>
    </row>
    <row r="125" spans="1:14" ht="15" customHeight="1" x14ac:dyDescent="0.25">
      <c r="C125" s="90"/>
      <c r="D125" s="90"/>
      <c r="E125" s="90"/>
      <c r="F125" s="90"/>
      <c r="G125" s="90"/>
      <c r="H125" s="90"/>
      <c r="I125" s="90"/>
      <c r="J125" s="90"/>
      <c r="K125" s="90"/>
      <c r="L125" s="90"/>
      <c r="M125" s="90"/>
      <c r="N125" s="90"/>
    </row>
    <row r="126" spans="1:14" ht="15" customHeight="1" x14ac:dyDescent="0.25">
      <c r="B126" s="16" t="s">
        <v>1130</v>
      </c>
      <c r="C126" s="90"/>
      <c r="D126" s="349"/>
      <c r="E126" s="349"/>
      <c r="F126" s="90"/>
      <c r="G126" s="90"/>
      <c r="H126" s="349"/>
      <c r="I126" s="349"/>
      <c r="J126" s="90"/>
      <c r="K126" s="90"/>
      <c r="L126" s="90"/>
      <c r="M126" s="90"/>
      <c r="N126" s="90"/>
    </row>
    <row r="127" spans="1:14" ht="15" customHeight="1" x14ac:dyDescent="0.25">
      <c r="D127" s="350" t="s">
        <v>1131</v>
      </c>
      <c r="E127" s="350"/>
      <c r="H127" s="350" t="s">
        <v>1132</v>
      </c>
      <c r="I127" s="350"/>
    </row>
    <row r="128" spans="1:14" ht="15" customHeight="1" x14ac:dyDescent="0.25"/>
    <row r="129" spans="2:10" ht="15" customHeight="1" x14ac:dyDescent="0.25"/>
    <row r="130" spans="2:10" ht="15" customHeight="1" x14ac:dyDescent="0.25">
      <c r="B130" s="16" t="s">
        <v>1133</v>
      </c>
      <c r="D130" s="349"/>
      <c r="E130" s="349"/>
      <c r="H130" s="349"/>
      <c r="I130" s="349"/>
    </row>
    <row r="131" spans="2:10" ht="15" customHeight="1" x14ac:dyDescent="0.25">
      <c r="D131" s="350" t="s">
        <v>1131</v>
      </c>
      <c r="E131" s="350"/>
      <c r="H131" s="350" t="s">
        <v>1132</v>
      </c>
      <c r="I131" s="350"/>
    </row>
    <row r="132" spans="2:10" ht="15" customHeight="1" x14ac:dyDescent="0.25"/>
    <row r="133" spans="2:10" ht="15" hidden="1" customHeight="1" x14ac:dyDescent="0.25">
      <c r="B133" s="16" t="s">
        <v>1134</v>
      </c>
    </row>
    <row r="134" spans="2:10" ht="12" hidden="1" customHeight="1" x14ac:dyDescent="0.25">
      <c r="C134" s="146"/>
      <c r="D134" s="146"/>
      <c r="E134" s="146"/>
      <c r="F134" s="146"/>
      <c r="G134" s="146"/>
      <c r="H134" s="146"/>
      <c r="I134" s="146"/>
    </row>
    <row r="135" spans="2:10" ht="48" hidden="1" customHeight="1" x14ac:dyDescent="0.25">
      <c r="B135" s="147"/>
      <c r="C135" s="302"/>
      <c r="D135" s="303"/>
      <c r="E135" s="303"/>
      <c r="F135" s="227" t="s">
        <v>954</v>
      </c>
      <c r="G135" s="228"/>
      <c r="H135" s="354"/>
      <c r="I135" s="227"/>
      <c r="J135" s="148"/>
    </row>
    <row r="136" spans="2:10" ht="3.75" hidden="1" customHeight="1" x14ac:dyDescent="0.25">
      <c r="C136" s="229"/>
      <c r="D136" s="229"/>
      <c r="E136" s="229"/>
      <c r="F136" s="229"/>
      <c r="G136" s="229"/>
      <c r="H136" s="229"/>
      <c r="I136" s="229"/>
    </row>
    <row r="137" spans="2:10" ht="12" hidden="1" customHeight="1" x14ac:dyDescent="0.25">
      <c r="B137" s="147"/>
      <c r="C137" s="304" t="s">
        <v>955</v>
      </c>
      <c r="D137" s="305"/>
      <c r="E137" s="305"/>
      <c r="F137" s="355" t="s">
        <v>956</v>
      </c>
      <c r="G137" s="356"/>
      <c r="H137" s="357"/>
      <c r="I137" s="355"/>
      <c r="J137" s="148"/>
    </row>
    <row r="138" spans="2:10" ht="15" hidden="1" customHeight="1" x14ac:dyDescent="0.25">
      <c r="B138" s="147"/>
      <c r="C138" s="306" t="s">
        <v>957</v>
      </c>
      <c r="D138" s="307"/>
      <c r="E138" s="307"/>
      <c r="F138" s="358">
        <v>45635</v>
      </c>
      <c r="G138" s="359"/>
      <c r="H138" s="360"/>
      <c r="I138" s="361"/>
      <c r="J138" s="148"/>
    </row>
    <row r="139" spans="2:10" ht="15" hidden="1" customHeight="1" x14ac:dyDescent="0.25">
      <c r="B139" s="147"/>
      <c r="C139" s="306" t="s">
        <v>958</v>
      </c>
      <c r="D139" s="307"/>
      <c r="E139" s="307"/>
      <c r="F139" s="361" t="s">
        <v>959</v>
      </c>
      <c r="G139" s="359"/>
      <c r="H139" s="360"/>
      <c r="I139" s="361"/>
      <c r="J139" s="148"/>
    </row>
    <row r="140" spans="2:10" ht="15" hidden="1" customHeight="1" x14ac:dyDescent="0.25">
      <c r="B140" s="147"/>
      <c r="C140" s="306" t="s">
        <v>960</v>
      </c>
      <c r="D140" s="307"/>
      <c r="E140" s="307"/>
      <c r="F140" s="361" t="s">
        <v>961</v>
      </c>
      <c r="G140" s="359"/>
      <c r="H140" s="360"/>
      <c r="I140" s="361"/>
      <c r="J140" s="148"/>
    </row>
    <row r="141" spans="2:10" ht="15" hidden="1" customHeight="1" x14ac:dyDescent="0.25">
      <c r="B141" s="147"/>
      <c r="C141" s="306" t="s">
        <v>962</v>
      </c>
      <c r="D141" s="307"/>
      <c r="E141" s="307"/>
      <c r="F141" s="361" t="s">
        <v>963</v>
      </c>
      <c r="G141" s="359"/>
      <c r="H141" s="360"/>
      <c r="I141" s="361"/>
      <c r="J141" s="148"/>
    </row>
    <row r="142" spans="2:10" ht="15" hidden="1" customHeight="1" x14ac:dyDescent="0.25">
      <c r="B142" s="147"/>
      <c r="C142" s="306" t="s">
        <v>964</v>
      </c>
      <c r="D142" s="307"/>
      <c r="E142" s="307"/>
      <c r="F142" s="358">
        <v>45342</v>
      </c>
      <c r="G142" s="359"/>
      <c r="H142" s="360"/>
      <c r="I142" s="361"/>
      <c r="J142" s="148"/>
    </row>
    <row r="143" spans="2:10" ht="15" hidden="1" customHeight="1" x14ac:dyDescent="0.25">
      <c r="B143" s="147"/>
      <c r="C143" s="306" t="s">
        <v>965</v>
      </c>
      <c r="D143" s="307"/>
      <c r="E143" s="307"/>
      <c r="F143" s="358">
        <v>45792</v>
      </c>
      <c r="G143" s="359"/>
      <c r="H143" s="360"/>
      <c r="I143" s="361"/>
      <c r="J143" s="148"/>
    </row>
    <row r="144" spans="2:10" ht="15" hidden="1" customHeight="1" x14ac:dyDescent="0.25">
      <c r="B144" s="147"/>
      <c r="C144" s="306" t="s">
        <v>966</v>
      </c>
      <c r="D144" s="307"/>
      <c r="E144" s="307"/>
      <c r="F144" s="361" t="s">
        <v>967</v>
      </c>
      <c r="G144" s="359"/>
      <c r="H144" s="360"/>
      <c r="I144" s="361"/>
      <c r="J144" s="148"/>
    </row>
    <row r="145" spans="2:10" ht="12" hidden="1" customHeight="1" x14ac:dyDescent="0.25">
      <c r="B145" s="147"/>
      <c r="C145" s="308" t="s">
        <v>968</v>
      </c>
      <c r="D145" s="309"/>
      <c r="E145" s="309"/>
      <c r="F145" s="362"/>
      <c r="G145" s="363"/>
      <c r="H145" s="364"/>
      <c r="I145" s="362"/>
      <c r="J145" s="148"/>
    </row>
    <row r="146" spans="2:10" ht="3.75" hidden="1" customHeight="1" x14ac:dyDescent="0.25">
      <c r="C146" s="237"/>
      <c r="D146" s="237"/>
      <c r="E146" s="237"/>
      <c r="F146" s="237"/>
      <c r="G146" s="237"/>
      <c r="H146" s="237"/>
      <c r="I146" s="237"/>
    </row>
    <row r="147" spans="2:10" ht="12" hidden="1" customHeight="1" x14ac:dyDescent="0.25">
      <c r="B147" s="147"/>
      <c r="C147" s="306" t="s">
        <v>955</v>
      </c>
      <c r="D147" s="307"/>
      <c r="E147" s="307"/>
      <c r="F147" s="361" t="s">
        <v>969</v>
      </c>
      <c r="G147" s="359"/>
      <c r="H147" s="360"/>
      <c r="I147" s="361"/>
      <c r="J147" s="148"/>
    </row>
    <row r="148" spans="2:10" ht="15" hidden="1" customHeight="1" x14ac:dyDescent="0.25">
      <c r="B148" s="147"/>
      <c r="C148" s="306" t="s">
        <v>957</v>
      </c>
      <c r="D148" s="307"/>
      <c r="E148" s="307"/>
      <c r="F148" s="358">
        <v>45635</v>
      </c>
      <c r="G148" s="359"/>
      <c r="H148" s="360"/>
      <c r="I148" s="361"/>
      <c r="J148" s="148"/>
    </row>
    <row r="149" spans="2:10" ht="15" hidden="1" customHeight="1" x14ac:dyDescent="0.25">
      <c r="B149" s="147"/>
      <c r="C149" s="306" t="s">
        <v>958</v>
      </c>
      <c r="D149" s="307"/>
      <c r="E149" s="307"/>
      <c r="F149" s="361" t="s">
        <v>970</v>
      </c>
      <c r="G149" s="359"/>
      <c r="H149" s="360"/>
      <c r="I149" s="361"/>
      <c r="J149" s="148"/>
    </row>
    <row r="150" spans="2:10" ht="15" hidden="1" customHeight="1" x14ac:dyDescent="0.25">
      <c r="B150" s="147"/>
      <c r="C150" s="306" t="s">
        <v>960</v>
      </c>
      <c r="D150" s="307"/>
      <c r="E150" s="307"/>
      <c r="F150" s="361" t="s">
        <v>961</v>
      </c>
      <c r="G150" s="359"/>
      <c r="H150" s="360"/>
      <c r="I150" s="361"/>
      <c r="J150" s="148"/>
    </row>
    <row r="151" spans="2:10" ht="15" hidden="1" customHeight="1" x14ac:dyDescent="0.25">
      <c r="B151" s="147"/>
      <c r="C151" s="306" t="s">
        <v>962</v>
      </c>
      <c r="D151" s="307"/>
      <c r="E151" s="307"/>
      <c r="F151" s="361" t="s">
        <v>971</v>
      </c>
      <c r="G151" s="359"/>
      <c r="H151" s="360"/>
      <c r="I151" s="361"/>
      <c r="J151" s="148"/>
    </row>
    <row r="152" spans="2:10" ht="15" hidden="1" customHeight="1" x14ac:dyDescent="0.25">
      <c r="B152" s="147"/>
      <c r="C152" s="306" t="s">
        <v>964</v>
      </c>
      <c r="D152" s="307"/>
      <c r="E152" s="307"/>
      <c r="F152" s="358">
        <v>45342</v>
      </c>
      <c r="G152" s="359"/>
      <c r="H152" s="360"/>
      <c r="I152" s="361"/>
      <c r="J152" s="148"/>
    </row>
    <row r="153" spans="2:10" ht="15" hidden="1" customHeight="1" x14ac:dyDescent="0.25">
      <c r="B153" s="147"/>
      <c r="C153" s="306" t="s">
        <v>965</v>
      </c>
      <c r="D153" s="307"/>
      <c r="E153" s="307"/>
      <c r="F153" s="358">
        <v>45792</v>
      </c>
      <c r="G153" s="359"/>
      <c r="H153" s="360"/>
      <c r="I153" s="361"/>
      <c r="J153" s="148"/>
    </row>
    <row r="154" spans="2:10" ht="15" hidden="1" customHeight="1" x14ac:dyDescent="0.25">
      <c r="B154" s="147"/>
      <c r="C154" s="306" t="s">
        <v>966</v>
      </c>
      <c r="D154" s="307"/>
      <c r="E154" s="307"/>
      <c r="F154" s="361" t="s">
        <v>972</v>
      </c>
      <c r="G154" s="359"/>
      <c r="H154" s="360"/>
      <c r="I154" s="361"/>
      <c r="J154" s="148"/>
    </row>
    <row r="155" spans="2:10" ht="12" hidden="1" customHeight="1" x14ac:dyDescent="0.25">
      <c r="B155" s="147"/>
      <c r="C155" s="308" t="s">
        <v>968</v>
      </c>
      <c r="D155" s="309"/>
      <c r="E155" s="309"/>
      <c r="F155" s="362"/>
      <c r="G155" s="363"/>
      <c r="H155" s="364"/>
      <c r="I155" s="362"/>
      <c r="J155" s="148"/>
    </row>
    <row r="156" spans="2:10" ht="3.75" hidden="1" customHeight="1" x14ac:dyDescent="0.25">
      <c r="C156" s="237"/>
      <c r="D156" s="237"/>
      <c r="E156" s="237"/>
      <c r="F156" s="237"/>
      <c r="G156" s="237"/>
      <c r="H156" s="237"/>
      <c r="I156" s="237"/>
    </row>
  </sheetData>
  <mergeCells count="73">
    <mergeCell ref="N101:N102"/>
    <mergeCell ref="N29:N30"/>
    <mergeCell ref="N4:N5"/>
    <mergeCell ref="N53:N54"/>
    <mergeCell ref="N77:N78"/>
    <mergeCell ref="F155:I155"/>
    <mergeCell ref="F156:I156"/>
    <mergeCell ref="H126:I126"/>
    <mergeCell ref="H127:I127"/>
    <mergeCell ref="H130:I130"/>
    <mergeCell ref="H131:I131"/>
    <mergeCell ref="F150:I150"/>
    <mergeCell ref="F151:I151"/>
    <mergeCell ref="F152:I152"/>
    <mergeCell ref="F153:I153"/>
    <mergeCell ref="F154:I154"/>
    <mergeCell ref="F145:I145"/>
    <mergeCell ref="F146:I146"/>
    <mergeCell ref="F147:I147"/>
    <mergeCell ref="F148:I148"/>
    <mergeCell ref="F149:I149"/>
    <mergeCell ref="F140:I140"/>
    <mergeCell ref="F141:I141"/>
    <mergeCell ref="F142:I142"/>
    <mergeCell ref="F143:I143"/>
    <mergeCell ref="F144:I144"/>
    <mergeCell ref="F135:I135"/>
    <mergeCell ref="F136:I136"/>
    <mergeCell ref="F137:I137"/>
    <mergeCell ref="F138:I138"/>
    <mergeCell ref="F139:I139"/>
    <mergeCell ref="C154:E154"/>
    <mergeCell ref="C155:E155"/>
    <mergeCell ref="C156:E156"/>
    <mergeCell ref="C29:C30"/>
    <mergeCell ref="C4:C5"/>
    <mergeCell ref="C53:C54"/>
    <mergeCell ref="C77:C78"/>
    <mergeCell ref="D101:M101"/>
    <mergeCell ref="D126:E126"/>
    <mergeCell ref="D127:E127"/>
    <mergeCell ref="D130:E130"/>
    <mergeCell ref="D131:E131"/>
    <mergeCell ref="D29:M29"/>
    <mergeCell ref="D4:M4"/>
    <mergeCell ref="D53:M53"/>
    <mergeCell ref="D77:M77"/>
    <mergeCell ref="C149:E149"/>
    <mergeCell ref="C150:E150"/>
    <mergeCell ref="C151:E151"/>
    <mergeCell ref="C152:E152"/>
    <mergeCell ref="C153:E153"/>
    <mergeCell ref="C144:E144"/>
    <mergeCell ref="C145:E145"/>
    <mergeCell ref="C146:E146"/>
    <mergeCell ref="C147:E147"/>
    <mergeCell ref="C148:E148"/>
    <mergeCell ref="C139:E139"/>
    <mergeCell ref="C140:E140"/>
    <mergeCell ref="C141:E141"/>
    <mergeCell ref="C142:E142"/>
    <mergeCell ref="C143:E143"/>
    <mergeCell ref="C101:C102"/>
    <mergeCell ref="C135:E135"/>
    <mergeCell ref="C136:E136"/>
    <mergeCell ref="C137:E137"/>
    <mergeCell ref="C138:E138"/>
    <mergeCell ref="A2:B2"/>
    <mergeCell ref="B101:B102"/>
    <mergeCell ref="B29:B30"/>
    <mergeCell ref="B4:B5"/>
    <mergeCell ref="B53:B54"/>
    <mergeCell ref="B77:B78"/>
  </mergeCells>
  <pageMargins left="0.19685038999999999" right="0.19685038999999999" top="0.19685038999999999" bottom="0.19685038999999999" header="0.19685038999999999" footer="0.19685038999999999"/>
  <pageSetup paperSize="9" scale="55" orientation="landscape" blackAndWhite="1"/>
  <headerFooter alignWithMargins="0"/>
  <rowBreaks count="4" manualBreakCount="4">
    <brk id="27" max="16383" man="1"/>
    <brk id="51" max="16383" man="1"/>
    <brk id="75" max="16383" man="1"/>
    <brk id="99"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6</vt:i4>
      </vt:variant>
    </vt:vector>
  </HeadingPairs>
  <TitlesOfParts>
    <vt:vector size="6" baseType="lpstr">
      <vt:lpstr>0503317 (1-3. Печать)</vt:lpstr>
      <vt:lpstr>0503317 (1-3. Сокращенный)</vt:lpstr>
      <vt:lpstr>0503317 (1. Доходы)</vt:lpstr>
      <vt:lpstr>0503317 (2. Расходы)</vt:lpstr>
      <vt:lpstr>0503317 (3. Источники)</vt:lpstr>
      <vt:lpstr>0503317 (4. Консолидируемые рас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Data Mill OpenXML producer</dc:creator>
  <cp:lastModifiedBy>Лариса Смирнова</cp:lastModifiedBy>
  <dcterms:created xsi:type="dcterms:W3CDTF">2024-12-16T06:48:22Z</dcterms:created>
  <dcterms:modified xsi:type="dcterms:W3CDTF">2024-12-16T07:07:53Z</dcterms:modified>
</cp:coreProperties>
</file>