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11" i="1"/>
  <c r="C12"/>
  <c r="E6"/>
  <c r="C13" l="1"/>
  <c r="E5"/>
  <c r="E10"/>
  <c r="D13"/>
  <c r="E12"/>
  <c r="E9"/>
  <c r="E8"/>
  <c r="E7"/>
  <c r="E4"/>
  <c r="E13" l="1"/>
</calcChain>
</file>

<file path=xl/sharedStrings.xml><?xml version="1.0" encoding="utf-8"?>
<sst xmlns="http://schemas.openxmlformats.org/spreadsheetml/2006/main" count="27" uniqueCount="24">
  <si>
    <t>Национальнве проекты, которые реализуются на территории Окуловского муниципального района</t>
  </si>
  <si>
    <t>Муниципальные программы, которые реализуются на территории Окуловского муниципального района в рамках национального проекта</t>
  </si>
  <si>
    <t>Плановый объем бюджетных ассигнований</t>
  </si>
  <si>
    <t>Кассовый расход</t>
  </si>
  <si>
    <t>Остаток лимитов</t>
  </si>
  <si>
    <t>Федеральный проект "Чистая вода"</t>
  </si>
  <si>
    <t>Федеральный проект "Формирование комфортной городской среды"</t>
  </si>
  <si>
    <t>Федеральный проект "Цифровая образовательная среда"</t>
  </si>
  <si>
    <t>Федеральный проект "Современная школа"</t>
  </si>
  <si>
    <t>Федеральный проект "Культурная среда"</t>
  </si>
  <si>
    <t>Итого</t>
  </si>
  <si>
    <t>(81657)21502</t>
  </si>
  <si>
    <t>Федеральный проект "Успех каждого ребенка"</t>
  </si>
  <si>
    <t>Павлова Т.В.</t>
  </si>
  <si>
    <t>Муниципальная программа Угловского городского поселения "Формирование современной городской среды на территории Угловского городского поселения на 2018-2025 годы"</t>
  </si>
  <si>
    <t>Муниципальная программа Окуловского городского поселения "Формирование современной городской среды на территории Окуловского городского поселения на 2018-2025 годы"</t>
  </si>
  <si>
    <t>Муниципальная программа "Развитие образования в Окуловском муниципальном районе до 2026 года"</t>
  </si>
  <si>
    <t>Муниципальная программа "Развитие образования в Окуловском муниципальном районе до 2026"</t>
  </si>
  <si>
    <t>Муниципальная программа "Развитие культуры и туризма в Окуловском муниципальном районе на 2020-2025 годы"</t>
  </si>
  <si>
    <t>Муниципальная программа Окуловского городского поселения «Улучшение жилищных условий граждан и повышение качества жилищно-коммунальных услуг в Окуловском городском поселении на 2018-2025 годы»</t>
  </si>
  <si>
    <t>Сведения о национальных проектах, реализуемых на                                                                        территории Окуловского муниципального района по состоянию на 01.10.2023</t>
  </si>
  <si>
    <t>Федеральный проект "Обеспечение устойчивого сокращения непригодного для проживания жилищного фонда"</t>
  </si>
  <si>
    <t>Муниципальная программа Окуловского городского поселения "Переселение граждан, проживающих на территории Окуловского городского поселения, из аварийного жилищного фонда в 2019-2025 годы"</t>
  </si>
  <si>
    <t>Федеральный проект "Патриотическое воспитание граждан в Российской Федерации"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</si>
</sst>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Fill="1"/>
    <xf numFmtId="0" fontId="0" fillId="2" borderId="1" xfId="0" applyFill="1" applyBorder="1" applyAlignment="1">
      <alignment wrapText="1"/>
    </xf>
    <xf numFmtId="2" fontId="0" fillId="2" borderId="1" xfId="0" applyNumberFormat="1" applyFill="1" applyBorder="1" applyAlignment="1">
      <alignment horizontal="right"/>
    </xf>
    <xf numFmtId="2" fontId="0" fillId="2" borderId="1" xfId="0" applyNumberFormat="1" applyFill="1" applyBorder="1"/>
    <xf numFmtId="0" fontId="1" fillId="0" borderId="0" xfId="0" applyFont="1" applyFill="1"/>
    <xf numFmtId="0" fontId="1" fillId="0" borderId="0" xfId="0" applyFont="1"/>
    <xf numFmtId="0" fontId="3" fillId="0" borderId="1" xfId="0" applyFont="1" applyFill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3" fillId="2" borderId="1" xfId="0" applyFont="1" applyFill="1" applyBorder="1" applyAlignment="1">
      <alignment vertical="top" wrapText="1"/>
    </xf>
    <xf numFmtId="0" fontId="1" fillId="2" borderId="1" xfId="0" applyFont="1" applyFill="1" applyBorder="1" applyAlignment="1">
      <alignment wrapText="1"/>
    </xf>
    <xf numFmtId="2" fontId="1" fillId="2" borderId="1" xfId="0" applyNumberFormat="1" applyFont="1" applyFill="1" applyBorder="1"/>
    <xf numFmtId="2" fontId="1" fillId="2" borderId="1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horizontal="right"/>
    </xf>
    <xf numFmtId="0" fontId="1" fillId="2" borderId="1" xfId="0" applyFont="1" applyFill="1" applyBorder="1"/>
    <xf numFmtId="0" fontId="1" fillId="0" borderId="1" xfId="0" applyFont="1" applyBorder="1"/>
    <xf numFmtId="0" fontId="2" fillId="0" borderId="0" xfId="0" applyFont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22"/>
  <sheetViews>
    <sheetView tabSelected="1" workbookViewId="0">
      <selection activeCell="J5" sqref="J5"/>
    </sheetView>
  </sheetViews>
  <sheetFormatPr defaultRowHeight="15"/>
  <cols>
    <col min="1" max="1" width="22.85546875" style="1" customWidth="1"/>
    <col min="2" max="2" width="33.7109375" customWidth="1"/>
    <col min="3" max="3" width="17.42578125" customWidth="1"/>
    <col min="4" max="4" width="17.85546875" customWidth="1"/>
    <col min="5" max="5" width="16.5703125" customWidth="1"/>
    <col min="6" max="6" width="18.28515625" customWidth="1"/>
  </cols>
  <sheetData>
    <row r="1" spans="1:5">
      <c r="A1" s="5"/>
      <c r="B1" s="6"/>
      <c r="C1" s="6"/>
      <c r="D1" s="6"/>
      <c r="E1" s="6"/>
    </row>
    <row r="2" spans="1:5" ht="48.75" customHeight="1">
      <c r="A2" s="16" t="s">
        <v>20</v>
      </c>
      <c r="B2" s="16"/>
      <c r="C2" s="16"/>
      <c r="D2" s="16"/>
      <c r="E2" s="16"/>
    </row>
    <row r="3" spans="1:5" ht="116.25" customHeight="1">
      <c r="A3" s="7" t="s">
        <v>0</v>
      </c>
      <c r="B3" s="8" t="s">
        <v>1</v>
      </c>
      <c r="C3" s="8" t="s">
        <v>2</v>
      </c>
      <c r="D3" s="8" t="s">
        <v>3</v>
      </c>
      <c r="E3" s="8" t="s">
        <v>4</v>
      </c>
    </row>
    <row r="4" spans="1:5" ht="88.5" customHeight="1">
      <c r="A4" s="9" t="s">
        <v>5</v>
      </c>
      <c r="B4" s="10" t="s">
        <v>19</v>
      </c>
      <c r="C4" s="11">
        <v>202559758.22</v>
      </c>
      <c r="D4" s="12">
        <v>135191973.22</v>
      </c>
      <c r="E4" s="13">
        <f>C4-D4</f>
        <v>67367785</v>
      </c>
    </row>
    <row r="5" spans="1:5" ht="88.5" customHeight="1">
      <c r="A5" s="10" t="s">
        <v>6</v>
      </c>
      <c r="B5" s="10" t="s">
        <v>15</v>
      </c>
      <c r="C5" s="14">
        <v>29180679.800000001</v>
      </c>
      <c r="D5" s="14">
        <v>4085206.5</v>
      </c>
      <c r="E5" s="13">
        <f t="shared" ref="E5:E6" si="0">C5-D5</f>
        <v>25095473.300000001</v>
      </c>
    </row>
    <row r="6" spans="1:5" ht="101.25" customHeight="1">
      <c r="A6" s="10" t="s">
        <v>21</v>
      </c>
      <c r="B6" s="10" t="s">
        <v>22</v>
      </c>
      <c r="C6" s="14">
        <v>3900000</v>
      </c>
      <c r="D6" s="14">
        <v>3633747.12</v>
      </c>
      <c r="E6" s="13">
        <f t="shared" si="0"/>
        <v>266252.87999999989</v>
      </c>
    </row>
    <row r="7" spans="1:5" ht="88.5" customHeight="1">
      <c r="A7" s="10" t="s">
        <v>6</v>
      </c>
      <c r="B7" s="10" t="s">
        <v>14</v>
      </c>
      <c r="C7" s="14">
        <v>827684.24</v>
      </c>
      <c r="D7" s="14">
        <v>0</v>
      </c>
      <c r="E7" s="13">
        <f t="shared" ref="E7:E9" si="1">C7-D7</f>
        <v>827684.24</v>
      </c>
    </row>
    <row r="8" spans="1:5" ht="66.75" customHeight="1">
      <c r="A8" s="10" t="s">
        <v>12</v>
      </c>
      <c r="B8" s="10" t="s">
        <v>16</v>
      </c>
      <c r="C8" s="11">
        <v>2838366.67</v>
      </c>
      <c r="D8" s="11">
        <v>2838366.67</v>
      </c>
      <c r="E8" s="13">
        <f t="shared" si="1"/>
        <v>0</v>
      </c>
    </row>
    <row r="9" spans="1:5" ht="63.75" customHeight="1">
      <c r="A9" s="10" t="s">
        <v>7</v>
      </c>
      <c r="B9" s="10" t="s">
        <v>17</v>
      </c>
      <c r="C9" s="14">
        <v>120000</v>
      </c>
      <c r="D9" s="14">
        <v>120000</v>
      </c>
      <c r="E9" s="13">
        <f t="shared" si="1"/>
        <v>0</v>
      </c>
    </row>
    <row r="10" spans="1:5" ht="63.75" customHeight="1">
      <c r="A10" s="10" t="s">
        <v>8</v>
      </c>
      <c r="B10" s="10" t="s">
        <v>16</v>
      </c>
      <c r="C10" s="14">
        <v>8063900</v>
      </c>
      <c r="D10" s="14">
        <v>5736387</v>
      </c>
      <c r="E10" s="13">
        <f t="shared" ref="E10:E11" si="2">C10-D10</f>
        <v>2327513</v>
      </c>
    </row>
    <row r="11" spans="1:5" ht="63.75" customHeight="1">
      <c r="A11" s="10" t="s">
        <v>23</v>
      </c>
      <c r="B11" s="10" t="s">
        <v>16</v>
      </c>
      <c r="C11" s="15">
        <v>269900</v>
      </c>
      <c r="D11" s="15">
        <v>67425</v>
      </c>
      <c r="E11" s="15">
        <f t="shared" si="2"/>
        <v>202475</v>
      </c>
    </row>
    <row r="12" spans="1:5" ht="59.25" customHeight="1">
      <c r="A12" s="10" t="s">
        <v>9</v>
      </c>
      <c r="B12" s="10" t="s">
        <v>18</v>
      </c>
      <c r="C12" s="11">
        <f>87043961.6+5400000</f>
        <v>92443961.599999994</v>
      </c>
      <c r="D12" s="14">
        <v>87043961.599999994</v>
      </c>
      <c r="E12" s="13">
        <f>C12-D12</f>
        <v>5400000</v>
      </c>
    </row>
    <row r="13" spans="1:5">
      <c r="A13" s="2" t="s">
        <v>10</v>
      </c>
      <c r="B13" s="2"/>
      <c r="C13" s="4">
        <f>SUM(C4:C12)</f>
        <v>340204250.52999997</v>
      </c>
      <c r="D13" s="4">
        <f>SUM(D4:D12)</f>
        <v>238717067.10999998</v>
      </c>
      <c r="E13" s="3">
        <f>C13-D13</f>
        <v>101487183.41999999</v>
      </c>
    </row>
    <row r="21" spans="1:1">
      <c r="A21" s="1" t="s">
        <v>13</v>
      </c>
    </row>
    <row r="22" spans="1:1">
      <c r="A22" s="1" t="s">
        <v>11</v>
      </c>
    </row>
  </sheetData>
  <mergeCells count="1">
    <mergeCell ref="A2:E2"/>
  </mergeCells>
  <pageMargins left="0.70866141732283472" right="0.70866141732283472" top="0.74803149606299213" bottom="0.74803149606299213" header="0.31496062992125984" footer="0.31496062992125984"/>
  <pageSetup paperSize="9" scale="80" fitToHeight="2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2023-10-26T06:19:36Z</dcterms:modified>
</cp:coreProperties>
</file>